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JPG" ContentType="image/.jp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368" windowHeight="8700"/>
  </bookViews>
  <sheets>
    <sheet name="Sheet1" sheetId="1" r:id="rId1"/>
    <sheet name="Sheet2" sheetId="2" r:id="rId2"/>
    <sheet name="Sheet3" sheetId="3" r:id="rId3"/>
  </sheets>
  <calcPr calcId="144525"/>
</workbook>
</file>

<file path=xl/sharedStrings.xml><?xml version="1.0" encoding="utf-8"?>
<sst xmlns="http://schemas.openxmlformats.org/spreadsheetml/2006/main" count="309" uniqueCount="66">
  <si>
    <t>原价</t>
  </si>
  <si>
    <t>图片</t>
  </si>
  <si>
    <t>小卡售价</t>
  </si>
  <si>
    <t>专辑售价</t>
  </si>
  <si>
    <t>卡专合计</t>
  </si>
  <si>
    <t>利润</t>
  </si>
  <si>
    <t>sw8</t>
  </si>
  <si>
    <t>ww3
（d版）</t>
  </si>
  <si>
    <t>am2</t>
  </si>
  <si>
    <t>am1</t>
  </si>
  <si>
    <t>总价</t>
  </si>
  <si>
    <t>卖出总价</t>
  </si>
  <si>
    <t>（3拼选森）</t>
  </si>
  <si>
    <t>el2</t>
  </si>
  <si>
    <t>sr2
（d版）</t>
  </si>
  <si>
    <t>ww1
(d版)</t>
  </si>
  <si>
    <t>ww2幸运卡
（d版）</t>
  </si>
  <si>
    <t>（选勾）</t>
  </si>
  <si>
    <t>（选珉）</t>
  </si>
  <si>
    <t>blip</t>
  </si>
  <si>
    <t>dmm
(d版)</t>
  </si>
  <si>
    <t>dmm2
（d版）</t>
  </si>
  <si>
    <t>卡名</t>
  </si>
  <si>
    <t>推特切</t>
  </si>
  <si>
    <t>MP</t>
  </si>
  <si>
    <t>ms1恩</t>
  </si>
  <si>
    <t>am4珉</t>
  </si>
  <si>
    <t>勾</t>
  </si>
  <si>
    <t>wvs勾</t>
  </si>
  <si>
    <t>女警珉</t>
  </si>
  <si>
    <t>wm2森</t>
  </si>
  <si>
    <t>虾皮2勾</t>
  </si>
  <si>
    <t>会员礼
蓝珉</t>
  </si>
  <si>
    <t>el3勾</t>
  </si>
  <si>
    <t>虾皮2珉</t>
  </si>
  <si>
    <t>hello82
珉</t>
  </si>
  <si>
    <t>wd3珉</t>
  </si>
  <si>
    <t>am3恩</t>
  </si>
  <si>
    <t>涩谷恩</t>
  </si>
  <si>
    <t>虾皮珉</t>
  </si>
  <si>
    <t>am4勾</t>
  </si>
  <si>
    <t>mok森</t>
  </si>
  <si>
    <t>wd2
幸运卡恩</t>
  </si>
  <si>
    <t>sr1莎</t>
  </si>
  <si>
    <t>会员礼
白珉</t>
  </si>
  <si>
    <t>am2森</t>
  </si>
  <si>
    <t>ms2珉</t>
  </si>
  <si>
    <t>涩谷莎</t>
  </si>
  <si>
    <t>mok恩</t>
  </si>
  <si>
    <t>03珉</t>
  </si>
  <si>
    <t>ms2勾</t>
  </si>
  <si>
    <t>台历恩</t>
  </si>
  <si>
    <t>22台历珉</t>
  </si>
  <si>
    <t>（3拼选允）</t>
  </si>
  <si>
    <t>(3拼选森)</t>
  </si>
  <si>
    <t>el3</t>
  </si>
  <si>
    <t>br
（d版）</t>
  </si>
  <si>
    <t>el第一周</t>
  </si>
  <si>
    <t>el第二周</t>
  </si>
  <si>
    <t>br
（单卡）</t>
  </si>
  <si>
    <t>sr3
（d版）</t>
  </si>
  <si>
    <t>am4
（d版）</t>
  </si>
  <si>
    <t>（3拼）</t>
  </si>
  <si>
    <t>涩谷
（单封）</t>
  </si>
  <si>
    <t>sc
（单封）</t>
  </si>
  <si>
    <t>涩谷
（单卡）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</si>
</sst>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3">
    <font>
      <sz val="11"/>
      <name val="宋体"/>
      <charset val="134"/>
    </font>
    <font>
      <sz val="11"/>
      <color rgb="FF000000"/>
      <name val="宋体"/>
      <charset val="134"/>
    </font>
    <font>
      <sz val="11"/>
      <color rgb="FFC00000"/>
      <name val="宋体"/>
      <charset val="134"/>
    </font>
    <font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ACB9CA"/>
        <bgColor indexed="64"/>
      </patternFill>
    </fill>
    <fill>
      <patternFill patternType="solid">
        <fgColor rgb="FFD5DCE4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B4C7E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3" fillId="0" borderId="0" applyFont="0" applyFill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5" fillId="7" borderId="3" applyNumberFormat="0" applyAlignment="0" applyProtection="0">
      <alignment vertical="center"/>
    </xf>
    <xf numFmtId="44" fontId="3" fillId="0" borderId="0" applyFont="0" applyFill="0" applyBorder="0" applyAlignment="0" applyProtection="0">
      <alignment vertical="center"/>
    </xf>
    <xf numFmtId="41" fontId="3" fillId="0" borderId="0" applyFont="0" applyFill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6" fillId="9" borderId="0" applyNumberFormat="0" applyBorder="0" applyAlignment="0" applyProtection="0">
      <alignment vertical="center"/>
    </xf>
    <xf numFmtId="43" fontId="3" fillId="0" borderId="0" applyFont="0" applyFill="0" applyBorder="0" applyAlignment="0" applyProtection="0">
      <alignment vertical="center"/>
    </xf>
    <xf numFmtId="0" fontId="7" fillId="10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9" fontId="3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3" fillId="11" borderId="4" applyNumberFormat="0" applyFont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5" applyNumberFormat="0" applyFill="0" applyAlignment="0" applyProtection="0">
      <alignment vertical="center"/>
    </xf>
    <xf numFmtId="0" fontId="15" fillId="0" borderId="5" applyNumberFormat="0" applyFill="0" applyAlignment="0" applyProtection="0">
      <alignment vertical="center"/>
    </xf>
    <xf numFmtId="0" fontId="7" fillId="13" borderId="0" applyNumberFormat="0" applyBorder="0" applyAlignment="0" applyProtection="0">
      <alignment vertical="center"/>
    </xf>
    <xf numFmtId="0" fontId="10" fillId="0" borderId="6" applyNumberFormat="0" applyFill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16" fillId="15" borderId="7" applyNumberFormat="0" applyAlignment="0" applyProtection="0">
      <alignment vertical="center"/>
    </xf>
    <xf numFmtId="0" fontId="17" fillId="15" borderId="3" applyNumberFormat="0" applyAlignment="0" applyProtection="0">
      <alignment vertical="center"/>
    </xf>
    <xf numFmtId="0" fontId="18" fillId="16" borderId="8" applyNumberFormat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19" fillId="0" borderId="9" applyNumberFormat="0" applyFill="0" applyAlignment="0" applyProtection="0">
      <alignment vertical="center"/>
    </xf>
    <xf numFmtId="0" fontId="20" fillId="0" borderId="10" applyNumberFormat="0" applyFill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4" fillId="21" borderId="0" applyNumberFormat="0" applyBorder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4" fillId="23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7" fillId="28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7" fillId="33" borderId="0" applyNumberFormat="0" applyBorder="0" applyAlignment="0" applyProtection="0">
      <alignment vertical="center"/>
    </xf>
    <xf numFmtId="0" fontId="7" fillId="34" borderId="0" applyNumberFormat="0" applyBorder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7" fillId="36" borderId="0" applyNumberFormat="0" applyBorder="0" applyAlignment="0" applyProtection="0">
      <alignment vertical="center"/>
    </xf>
  </cellStyleXfs>
  <cellXfs count="14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 wrapText="1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customXml" Target="../customXml/item2.xml"/><Relationship Id="rId4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jpeg"/><Relationship Id="rId7" Type="http://schemas.openxmlformats.org/officeDocument/2006/relationships/image" Target="../media/image7.jpeg"/><Relationship Id="rId63" Type="http://schemas.openxmlformats.org/officeDocument/2006/relationships/image" Target="../media/image63.jpeg"/><Relationship Id="rId62" Type="http://schemas.openxmlformats.org/officeDocument/2006/relationships/image" Target="../media/image62.jpeg"/><Relationship Id="rId61" Type="http://schemas.openxmlformats.org/officeDocument/2006/relationships/image" Target="../media/image61.jpeg"/><Relationship Id="rId60" Type="http://schemas.openxmlformats.org/officeDocument/2006/relationships/image" Target="../media/image60.jpeg"/><Relationship Id="rId6" Type="http://schemas.openxmlformats.org/officeDocument/2006/relationships/image" Target="../media/image6.jpeg"/><Relationship Id="rId59" Type="http://schemas.openxmlformats.org/officeDocument/2006/relationships/image" Target="../media/image59.jpeg"/><Relationship Id="rId58" Type="http://schemas.openxmlformats.org/officeDocument/2006/relationships/image" Target="../media/image58.jpeg"/><Relationship Id="rId57" Type="http://schemas.openxmlformats.org/officeDocument/2006/relationships/image" Target="../media/image57.jpeg"/><Relationship Id="rId56" Type="http://schemas.openxmlformats.org/officeDocument/2006/relationships/image" Target="../media/image56.jpeg"/><Relationship Id="rId55" Type="http://schemas.openxmlformats.org/officeDocument/2006/relationships/image" Target="../media/image55.jpeg"/><Relationship Id="rId54" Type="http://schemas.openxmlformats.org/officeDocument/2006/relationships/image" Target="../media/image54.jpeg"/><Relationship Id="rId53" Type="http://schemas.openxmlformats.org/officeDocument/2006/relationships/image" Target="../media/image53.jpeg"/><Relationship Id="rId52" Type="http://schemas.openxmlformats.org/officeDocument/2006/relationships/image" Target="../media/image52.jpeg"/><Relationship Id="rId51" Type="http://schemas.openxmlformats.org/officeDocument/2006/relationships/image" Target="../media/image51.jpeg"/><Relationship Id="rId50" Type="http://schemas.openxmlformats.org/officeDocument/2006/relationships/image" Target="../media/image50.jpeg"/><Relationship Id="rId5" Type="http://schemas.openxmlformats.org/officeDocument/2006/relationships/image" Target="../media/image5.jpeg"/><Relationship Id="rId49" Type="http://schemas.openxmlformats.org/officeDocument/2006/relationships/image" Target="../media/image49.jpeg"/><Relationship Id="rId48" Type="http://schemas.openxmlformats.org/officeDocument/2006/relationships/image" Target="../media/image48.jpeg"/><Relationship Id="rId47" Type="http://schemas.openxmlformats.org/officeDocument/2006/relationships/image" Target="../media/image47.jpeg"/><Relationship Id="rId46" Type="http://schemas.openxmlformats.org/officeDocument/2006/relationships/image" Target="../media/image46.jpeg"/><Relationship Id="rId45" Type="http://schemas.openxmlformats.org/officeDocument/2006/relationships/image" Target="../media/image45.jpeg"/><Relationship Id="rId44" Type="http://schemas.openxmlformats.org/officeDocument/2006/relationships/image" Target="../media/image44.jpeg"/><Relationship Id="rId43" Type="http://schemas.openxmlformats.org/officeDocument/2006/relationships/image" Target="../media/image43.jpeg"/><Relationship Id="rId42" Type="http://schemas.openxmlformats.org/officeDocument/2006/relationships/image" Target="../media/image42.jpeg"/><Relationship Id="rId41" Type="http://schemas.openxmlformats.org/officeDocument/2006/relationships/image" Target="../media/image41.jpeg"/><Relationship Id="rId40" Type="http://schemas.openxmlformats.org/officeDocument/2006/relationships/image" Target="../media/image40.jpeg"/><Relationship Id="rId4" Type="http://schemas.openxmlformats.org/officeDocument/2006/relationships/image" Target="../media/image4.jpeg"/><Relationship Id="rId39" Type="http://schemas.openxmlformats.org/officeDocument/2006/relationships/image" Target="../media/image39.jpeg"/><Relationship Id="rId38" Type="http://schemas.openxmlformats.org/officeDocument/2006/relationships/image" Target="../media/image38.jpeg"/><Relationship Id="rId37" Type="http://schemas.openxmlformats.org/officeDocument/2006/relationships/image" Target="../media/image37.jpeg"/><Relationship Id="rId36" Type="http://schemas.openxmlformats.org/officeDocument/2006/relationships/image" Target="../media/image36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jpeg"/><Relationship Id="rId3" Type="http://schemas.openxmlformats.org/officeDocument/2006/relationships/image" Target="../media/image3.jpeg"/><Relationship Id="rId29" Type="http://schemas.openxmlformats.org/officeDocument/2006/relationships/image" Target="../media/image29.jpeg"/><Relationship Id="rId28" Type="http://schemas.openxmlformats.org/officeDocument/2006/relationships/image" Target="../media/image28.jpeg"/><Relationship Id="rId27" Type="http://schemas.openxmlformats.org/officeDocument/2006/relationships/image" Target="../media/image27.jpeg"/><Relationship Id="rId26" Type="http://schemas.openxmlformats.org/officeDocument/2006/relationships/image" Target="../media/image26.jpeg"/><Relationship Id="rId25" Type="http://schemas.openxmlformats.org/officeDocument/2006/relationships/image" Target="../media/image25.jpeg"/><Relationship Id="rId24" Type="http://schemas.openxmlformats.org/officeDocument/2006/relationships/image" Target="../media/image24.jpeg"/><Relationship Id="rId23" Type="http://schemas.openxmlformats.org/officeDocument/2006/relationships/image" Target="../media/image23.jpeg"/><Relationship Id="rId22" Type="http://schemas.openxmlformats.org/officeDocument/2006/relationships/image" Target="../media/image22.jpeg"/><Relationship Id="rId21" Type="http://schemas.openxmlformats.org/officeDocument/2006/relationships/image" Target="../media/image21.jpeg"/><Relationship Id="rId20" Type="http://schemas.openxmlformats.org/officeDocument/2006/relationships/image" Target="../media/image20.jpeg"/><Relationship Id="rId2" Type="http://schemas.openxmlformats.org/officeDocument/2006/relationships/image" Target="../media/image2.jpeg"/><Relationship Id="rId19" Type="http://schemas.openxmlformats.org/officeDocument/2006/relationships/image" Target="../media/image19.jpeg"/><Relationship Id="rId18" Type="http://schemas.openxmlformats.org/officeDocument/2006/relationships/image" Target="../media/image18.jpeg"/><Relationship Id="rId17" Type="http://schemas.openxmlformats.org/officeDocument/2006/relationships/image" Target="../media/image17.jpeg"/><Relationship Id="rId16" Type="http://schemas.openxmlformats.org/officeDocument/2006/relationships/image" Target="../media/image16.jpeg"/><Relationship Id="rId15" Type="http://schemas.openxmlformats.org/officeDocument/2006/relationships/image" Target="../media/image15.jpeg"/><Relationship Id="rId14" Type="http://schemas.openxmlformats.org/officeDocument/2006/relationships/image" Target="../media/image14.jpeg"/><Relationship Id="rId13" Type="http://schemas.openxmlformats.org/officeDocument/2006/relationships/image" Target="../media/image13.jpeg"/><Relationship Id="rId12" Type="http://schemas.openxmlformats.org/officeDocument/2006/relationships/image" Target="../media/image12.jpe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45085</xdr:colOff>
      <xdr:row>5</xdr:row>
      <xdr:rowOff>53340</xdr:rowOff>
    </xdr:from>
    <xdr:to>
      <xdr:col>2</xdr:col>
      <xdr:colOff>594360</xdr:colOff>
      <xdr:row>5</xdr:row>
      <xdr:rowOff>833120</xdr:rowOff>
    </xdr:to>
    <xdr:pic>
      <xdr:nvPicPr>
        <xdr:cNvPr id="2" name="图片 8" descr=" "/>
        <xdr:cNvPicPr/>
      </xdr:nvPicPr>
      <xdr:blipFill>
        <a:blip r:embed="rId1"/>
        <a:srcRect l="18890" t="12857" r="48888" b="25714"/>
        <a:stretch>
          <a:fillRect/>
        </a:stretch>
      </xdr:blipFill>
      <xdr:spPr>
        <a:xfrm>
          <a:off x="1335405" y="3796665"/>
          <a:ext cx="549275" cy="77978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66040</xdr:colOff>
      <xdr:row>4</xdr:row>
      <xdr:rowOff>48260</xdr:rowOff>
    </xdr:from>
    <xdr:to>
      <xdr:col>2</xdr:col>
      <xdr:colOff>621030</xdr:colOff>
      <xdr:row>4</xdr:row>
      <xdr:rowOff>826770</xdr:rowOff>
    </xdr:to>
    <xdr:pic>
      <xdr:nvPicPr>
        <xdr:cNvPr id="3" name="图片 10" descr=" "/>
        <xdr:cNvPicPr/>
      </xdr:nvPicPr>
      <xdr:blipFill>
        <a:blip r:embed="rId2"/>
        <a:srcRect l="34467" t="20593" r="22334" b="24446"/>
        <a:stretch>
          <a:fillRect/>
        </a:stretch>
      </xdr:blipFill>
      <xdr:spPr>
        <a:xfrm>
          <a:off x="1356360" y="2873375"/>
          <a:ext cx="554990" cy="7785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60325</xdr:colOff>
      <xdr:row>3</xdr:row>
      <xdr:rowOff>45085</xdr:rowOff>
    </xdr:from>
    <xdr:to>
      <xdr:col>2</xdr:col>
      <xdr:colOff>582930</xdr:colOff>
      <xdr:row>3</xdr:row>
      <xdr:rowOff>802005</xdr:rowOff>
    </xdr:to>
    <xdr:pic>
      <xdr:nvPicPr>
        <xdr:cNvPr id="4" name="图片 12" descr=" "/>
        <xdr:cNvPicPr/>
      </xdr:nvPicPr>
      <xdr:blipFill>
        <a:blip r:embed="rId3"/>
        <a:srcRect l="32742" t="21649" r="23953" b="22870"/>
        <a:stretch>
          <a:fillRect/>
        </a:stretch>
      </xdr:blipFill>
      <xdr:spPr>
        <a:xfrm>
          <a:off x="1350645" y="1971040"/>
          <a:ext cx="522605" cy="75692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63500</xdr:colOff>
      <xdr:row>6</xdr:row>
      <xdr:rowOff>50800</xdr:rowOff>
    </xdr:from>
    <xdr:to>
      <xdr:col>2</xdr:col>
      <xdr:colOff>589280</xdr:colOff>
      <xdr:row>6</xdr:row>
      <xdr:rowOff>751205</xdr:rowOff>
    </xdr:to>
    <xdr:pic>
      <xdr:nvPicPr>
        <xdr:cNvPr id="5" name="图片 14" descr=" "/>
        <xdr:cNvPicPr/>
      </xdr:nvPicPr>
      <xdr:blipFill>
        <a:blip r:embed="rId4"/>
        <a:srcRect l="30760" t="12898" r="27420" b="13321"/>
        <a:stretch>
          <a:fillRect/>
        </a:stretch>
      </xdr:blipFill>
      <xdr:spPr>
        <a:xfrm>
          <a:off x="1353820" y="4681855"/>
          <a:ext cx="525780" cy="7004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57785</xdr:colOff>
      <xdr:row>2</xdr:row>
      <xdr:rowOff>38735</xdr:rowOff>
    </xdr:from>
    <xdr:to>
      <xdr:col>2</xdr:col>
      <xdr:colOff>592455</xdr:colOff>
      <xdr:row>2</xdr:row>
      <xdr:rowOff>862965</xdr:rowOff>
    </xdr:to>
    <xdr:pic>
      <xdr:nvPicPr>
        <xdr:cNvPr id="6" name="图片 16" descr=" "/>
        <xdr:cNvPicPr/>
      </xdr:nvPicPr>
      <xdr:blipFill>
        <a:blip r:embed="rId5"/>
        <a:srcRect l="35041" t="17098" r="32273" b="17057"/>
        <a:stretch>
          <a:fillRect/>
        </a:stretch>
      </xdr:blipFill>
      <xdr:spPr>
        <a:xfrm>
          <a:off x="1348105" y="1067435"/>
          <a:ext cx="534670" cy="8242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31115</xdr:colOff>
      <xdr:row>1</xdr:row>
      <xdr:rowOff>50800</xdr:rowOff>
    </xdr:from>
    <xdr:to>
      <xdr:col>2</xdr:col>
      <xdr:colOff>591185</xdr:colOff>
      <xdr:row>1</xdr:row>
      <xdr:rowOff>742315</xdr:rowOff>
    </xdr:to>
    <xdr:pic>
      <xdr:nvPicPr>
        <xdr:cNvPr id="7" name="图片 18" descr=" "/>
        <xdr:cNvPicPr/>
      </xdr:nvPicPr>
      <xdr:blipFill>
        <a:blip r:embed="rId6"/>
        <a:srcRect l="37705" t="10746" r="30636" b="29908"/>
        <a:stretch>
          <a:fillRect/>
        </a:stretch>
      </xdr:blipFill>
      <xdr:spPr>
        <a:xfrm>
          <a:off x="1321435" y="233680"/>
          <a:ext cx="560070" cy="69151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61595</xdr:colOff>
      <xdr:row>29</xdr:row>
      <xdr:rowOff>26035</xdr:rowOff>
    </xdr:from>
    <xdr:to>
      <xdr:col>11</xdr:col>
      <xdr:colOff>587375</xdr:colOff>
      <xdr:row>29</xdr:row>
      <xdr:rowOff>765175</xdr:rowOff>
    </xdr:to>
    <xdr:pic>
      <xdr:nvPicPr>
        <xdr:cNvPr id="8" name="图片 13" descr="img-1676811285818aa147e84c30ff391ed325dc2261a9934"/>
        <xdr:cNvPicPr/>
      </xdr:nvPicPr>
      <xdr:blipFill>
        <a:blip r:embed="rId7"/>
        <a:srcRect/>
        <a:stretch>
          <a:fillRect/>
        </a:stretch>
      </xdr:blipFill>
      <xdr:spPr>
        <a:xfrm>
          <a:off x="7010400" y="19575145"/>
          <a:ext cx="525780" cy="7391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74295</xdr:colOff>
      <xdr:row>32</xdr:row>
      <xdr:rowOff>27305</xdr:rowOff>
    </xdr:from>
    <xdr:to>
      <xdr:col>11</xdr:col>
      <xdr:colOff>610235</xdr:colOff>
      <xdr:row>32</xdr:row>
      <xdr:rowOff>808990</xdr:rowOff>
    </xdr:to>
    <xdr:pic>
      <xdr:nvPicPr>
        <xdr:cNvPr id="9" name="图片 14" descr="img-1676811381600e414cab4c0ed54498329590a154d8360"/>
        <xdr:cNvPicPr/>
      </xdr:nvPicPr>
      <xdr:blipFill>
        <a:blip r:embed="rId8"/>
        <a:srcRect l="46349" t="18590" r="11013" b="15954"/>
        <a:stretch>
          <a:fillRect/>
        </a:stretch>
      </xdr:blipFill>
      <xdr:spPr>
        <a:xfrm>
          <a:off x="7023100" y="22296755"/>
          <a:ext cx="535940" cy="7816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65405</xdr:colOff>
      <xdr:row>33</xdr:row>
      <xdr:rowOff>69215</xdr:rowOff>
    </xdr:from>
    <xdr:to>
      <xdr:col>11</xdr:col>
      <xdr:colOff>586105</xdr:colOff>
      <xdr:row>33</xdr:row>
      <xdr:rowOff>847090</xdr:rowOff>
    </xdr:to>
    <xdr:pic>
      <xdr:nvPicPr>
        <xdr:cNvPr id="10" name="图片 15" descr="img-1676811587848cdcd67ef5c39b1f85308de594bb60852"/>
        <xdr:cNvPicPr/>
      </xdr:nvPicPr>
      <xdr:blipFill>
        <a:blip r:embed="rId9"/>
        <a:srcRect l="67377" t="57949" r="17706" b="24605"/>
        <a:stretch>
          <a:fillRect/>
        </a:stretch>
      </xdr:blipFill>
      <xdr:spPr>
        <a:xfrm>
          <a:off x="7014210" y="23230205"/>
          <a:ext cx="520700" cy="7778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73660</xdr:colOff>
      <xdr:row>28</xdr:row>
      <xdr:rowOff>80645</xdr:rowOff>
    </xdr:from>
    <xdr:to>
      <xdr:col>11</xdr:col>
      <xdr:colOff>586740</xdr:colOff>
      <xdr:row>28</xdr:row>
      <xdr:rowOff>800735</xdr:rowOff>
    </xdr:to>
    <xdr:pic>
      <xdr:nvPicPr>
        <xdr:cNvPr id="11" name="图片 16" descr="img-16768112685887a9f23d0bf1e257b9988a89978561c3e"/>
        <xdr:cNvPicPr/>
      </xdr:nvPicPr>
      <xdr:blipFill>
        <a:blip r:embed="rId10"/>
        <a:srcRect/>
        <a:stretch>
          <a:fillRect/>
        </a:stretch>
      </xdr:blipFill>
      <xdr:spPr>
        <a:xfrm>
          <a:off x="7022465" y="18738215"/>
          <a:ext cx="513080" cy="7200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62230</xdr:colOff>
      <xdr:row>31</xdr:row>
      <xdr:rowOff>26670</xdr:rowOff>
    </xdr:from>
    <xdr:to>
      <xdr:col>11</xdr:col>
      <xdr:colOff>606425</xdr:colOff>
      <xdr:row>31</xdr:row>
      <xdr:rowOff>767080</xdr:rowOff>
    </xdr:to>
    <xdr:pic>
      <xdr:nvPicPr>
        <xdr:cNvPr id="12" name="图片 17" descr="img-16768113194722a1cfb8afa8b48b29244ec0dbef72abe"/>
        <xdr:cNvPicPr/>
      </xdr:nvPicPr>
      <xdr:blipFill>
        <a:blip r:embed="rId11"/>
        <a:srcRect/>
        <a:stretch>
          <a:fillRect/>
        </a:stretch>
      </xdr:blipFill>
      <xdr:spPr>
        <a:xfrm>
          <a:off x="7011035" y="21389340"/>
          <a:ext cx="544195" cy="7404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79375</xdr:colOff>
      <xdr:row>35</xdr:row>
      <xdr:rowOff>26035</xdr:rowOff>
    </xdr:from>
    <xdr:to>
      <xdr:col>11</xdr:col>
      <xdr:colOff>588010</xdr:colOff>
      <xdr:row>35</xdr:row>
      <xdr:rowOff>764540</xdr:rowOff>
    </xdr:to>
    <xdr:pic>
      <xdr:nvPicPr>
        <xdr:cNvPr id="13" name="图片 18" descr="img-16768113775451ef5d1e0cfb0304f35b8bc22eaa0cab3"/>
        <xdr:cNvPicPr/>
      </xdr:nvPicPr>
      <xdr:blipFill>
        <a:blip r:embed="rId12"/>
        <a:srcRect l="47515" t="22725" r="12231" b="14624"/>
        <a:stretch>
          <a:fillRect/>
        </a:stretch>
      </xdr:blipFill>
      <xdr:spPr>
        <a:xfrm>
          <a:off x="7028180" y="24985345"/>
          <a:ext cx="508635" cy="7385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67945</xdr:colOff>
      <xdr:row>30</xdr:row>
      <xdr:rowOff>25400</xdr:rowOff>
    </xdr:from>
    <xdr:to>
      <xdr:col>11</xdr:col>
      <xdr:colOff>587375</xdr:colOff>
      <xdr:row>30</xdr:row>
      <xdr:rowOff>803910</xdr:rowOff>
    </xdr:to>
    <xdr:pic>
      <xdr:nvPicPr>
        <xdr:cNvPr id="14" name="图片 19" descr="img-1676811285818aa147e84c30ff391ed325dc2261a9934"/>
        <xdr:cNvPicPr/>
      </xdr:nvPicPr>
      <xdr:blipFill>
        <a:blip r:embed="rId7"/>
        <a:srcRect/>
        <a:stretch>
          <a:fillRect/>
        </a:stretch>
      </xdr:blipFill>
      <xdr:spPr>
        <a:xfrm>
          <a:off x="7016750" y="20481290"/>
          <a:ext cx="519430" cy="7785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51435</xdr:colOff>
      <xdr:row>34</xdr:row>
      <xdr:rowOff>25400</xdr:rowOff>
    </xdr:from>
    <xdr:to>
      <xdr:col>11</xdr:col>
      <xdr:colOff>610235</xdr:colOff>
      <xdr:row>34</xdr:row>
      <xdr:rowOff>784860</xdr:rowOff>
    </xdr:to>
    <xdr:pic>
      <xdr:nvPicPr>
        <xdr:cNvPr id="15" name="图片 20" descr="img-1676812715066e1c850533c7b3c4a13c3d059aff094db"/>
        <xdr:cNvPicPr/>
      </xdr:nvPicPr>
      <xdr:blipFill>
        <a:blip r:embed="rId13"/>
        <a:srcRect l="16424" t="8988" r="12783" b="11989"/>
        <a:stretch>
          <a:fillRect/>
        </a:stretch>
      </xdr:blipFill>
      <xdr:spPr>
        <a:xfrm>
          <a:off x="7000240" y="24093170"/>
          <a:ext cx="558800" cy="7594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52705</xdr:colOff>
      <xdr:row>36</xdr:row>
      <xdr:rowOff>26670</xdr:rowOff>
    </xdr:from>
    <xdr:to>
      <xdr:col>11</xdr:col>
      <xdr:colOff>587375</xdr:colOff>
      <xdr:row>36</xdr:row>
      <xdr:rowOff>748665</xdr:rowOff>
    </xdr:to>
    <xdr:pic>
      <xdr:nvPicPr>
        <xdr:cNvPr id="16" name="图片 21" descr="img-16768127903699c70503cc2fa0d7598d6b1115119494d"/>
        <xdr:cNvPicPr/>
      </xdr:nvPicPr>
      <xdr:blipFill>
        <a:blip r:embed="rId14"/>
        <a:srcRect l="16553" t="10163" r="15197" b="12277"/>
        <a:stretch>
          <a:fillRect/>
        </a:stretch>
      </xdr:blipFill>
      <xdr:spPr>
        <a:xfrm>
          <a:off x="7001510" y="25877520"/>
          <a:ext cx="534670" cy="7219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17</xdr:col>
      <xdr:colOff>64770</xdr:colOff>
      <xdr:row>28</xdr:row>
      <xdr:rowOff>80645</xdr:rowOff>
    </xdr:from>
    <xdr:to>
      <xdr:col>17</xdr:col>
      <xdr:colOff>589280</xdr:colOff>
      <xdr:row>28</xdr:row>
      <xdr:rowOff>756920</xdr:rowOff>
    </xdr:to>
    <xdr:pic>
      <xdr:nvPicPr>
        <xdr:cNvPr id="17" name="图片 22" descr="img-16768128622732caf5cee3c27d4d445cf3ffd7153a45b"/>
        <xdr:cNvPicPr/>
      </xdr:nvPicPr>
      <xdr:blipFill>
        <a:blip r:embed="rId15"/>
        <a:srcRect l="32161" t="23401" b="3680"/>
        <a:stretch>
          <a:fillRect/>
        </a:stretch>
      </xdr:blipFill>
      <xdr:spPr>
        <a:xfrm>
          <a:off x="10741025" y="18738215"/>
          <a:ext cx="524510" cy="6762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17</xdr:col>
      <xdr:colOff>59690</xdr:colOff>
      <xdr:row>29</xdr:row>
      <xdr:rowOff>26035</xdr:rowOff>
    </xdr:from>
    <xdr:to>
      <xdr:col>17</xdr:col>
      <xdr:colOff>612140</xdr:colOff>
      <xdr:row>29</xdr:row>
      <xdr:rowOff>786765</xdr:rowOff>
    </xdr:to>
    <xdr:pic>
      <xdr:nvPicPr>
        <xdr:cNvPr id="18" name="图片 23" descr="img-1676813690965b593860b645a83aec1bc94d7b961a531"/>
        <xdr:cNvPicPr/>
      </xdr:nvPicPr>
      <xdr:blipFill>
        <a:blip r:embed="rId16"/>
        <a:srcRect l="17219" t="9966" r="14240" b="12105"/>
        <a:stretch>
          <a:fillRect/>
        </a:stretch>
      </xdr:blipFill>
      <xdr:spPr>
        <a:xfrm>
          <a:off x="10735945" y="19575145"/>
          <a:ext cx="552450" cy="7607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17</xdr:col>
      <xdr:colOff>53975</xdr:colOff>
      <xdr:row>31</xdr:row>
      <xdr:rowOff>26670</xdr:rowOff>
    </xdr:from>
    <xdr:to>
      <xdr:col>17</xdr:col>
      <xdr:colOff>589280</xdr:colOff>
      <xdr:row>31</xdr:row>
      <xdr:rowOff>767080</xdr:rowOff>
    </xdr:to>
    <xdr:pic>
      <xdr:nvPicPr>
        <xdr:cNvPr id="19" name="图片 24" descr="img-1676813750727ef9598b7f1ebcd35b4848e5329d50e9b"/>
        <xdr:cNvPicPr/>
      </xdr:nvPicPr>
      <xdr:blipFill>
        <a:blip r:embed="rId17"/>
        <a:srcRect l="7511" t="5660" r="6832" b="3540"/>
        <a:stretch>
          <a:fillRect/>
        </a:stretch>
      </xdr:blipFill>
      <xdr:spPr>
        <a:xfrm>
          <a:off x="10730230" y="21389340"/>
          <a:ext cx="535305" cy="7404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17</xdr:col>
      <xdr:colOff>55880</xdr:colOff>
      <xdr:row>32</xdr:row>
      <xdr:rowOff>27305</xdr:rowOff>
    </xdr:from>
    <xdr:to>
      <xdr:col>17</xdr:col>
      <xdr:colOff>589280</xdr:colOff>
      <xdr:row>32</xdr:row>
      <xdr:rowOff>786765</xdr:rowOff>
    </xdr:to>
    <xdr:pic>
      <xdr:nvPicPr>
        <xdr:cNvPr id="20" name="图片 25" descr="img-167681377172855d157c0c075637cf2ea40344049f14a"/>
        <xdr:cNvPicPr/>
      </xdr:nvPicPr>
      <xdr:blipFill>
        <a:blip r:embed="rId18"/>
        <a:srcRect l="28878" t="12283" r="29305" b="22374"/>
        <a:stretch>
          <a:fillRect/>
        </a:stretch>
      </xdr:blipFill>
      <xdr:spPr>
        <a:xfrm>
          <a:off x="10732135" y="22296755"/>
          <a:ext cx="533400" cy="7594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17</xdr:col>
      <xdr:colOff>50165</xdr:colOff>
      <xdr:row>30</xdr:row>
      <xdr:rowOff>25400</xdr:rowOff>
    </xdr:from>
    <xdr:to>
      <xdr:col>17</xdr:col>
      <xdr:colOff>608330</xdr:colOff>
      <xdr:row>30</xdr:row>
      <xdr:rowOff>803910</xdr:rowOff>
    </xdr:to>
    <xdr:pic>
      <xdr:nvPicPr>
        <xdr:cNvPr id="21" name="图片 26" descr="img-1676813727526407ba2a208f9c456adc8f5ae37347818"/>
        <xdr:cNvPicPr/>
      </xdr:nvPicPr>
      <xdr:blipFill>
        <a:blip r:embed="rId19"/>
        <a:srcRect l="49185" t="29689" r="35162" b="40806"/>
        <a:stretch>
          <a:fillRect/>
        </a:stretch>
      </xdr:blipFill>
      <xdr:spPr>
        <a:xfrm>
          <a:off x="10726420" y="20481290"/>
          <a:ext cx="558165" cy="7785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23</xdr:col>
      <xdr:colOff>37465</xdr:colOff>
      <xdr:row>28</xdr:row>
      <xdr:rowOff>80645</xdr:rowOff>
    </xdr:from>
    <xdr:to>
      <xdr:col>23</xdr:col>
      <xdr:colOff>615950</xdr:colOff>
      <xdr:row>28</xdr:row>
      <xdr:rowOff>838835</xdr:rowOff>
    </xdr:to>
    <xdr:pic>
      <xdr:nvPicPr>
        <xdr:cNvPr id="22" name="图片 28" descr="img-1676815308896adfd6c518da282407d1568fd0dc9c28a"/>
        <xdr:cNvPicPr/>
      </xdr:nvPicPr>
      <xdr:blipFill>
        <a:blip r:embed="rId20"/>
        <a:srcRect l="39320" t="37573" r="38358" b="37145"/>
        <a:stretch>
          <a:fillRect/>
        </a:stretch>
      </xdr:blipFill>
      <xdr:spPr>
        <a:xfrm>
          <a:off x="14417040" y="18738215"/>
          <a:ext cx="578485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62230</xdr:colOff>
      <xdr:row>33</xdr:row>
      <xdr:rowOff>69215</xdr:rowOff>
    </xdr:from>
    <xdr:to>
      <xdr:col>29</xdr:col>
      <xdr:colOff>605790</xdr:colOff>
      <xdr:row>33</xdr:row>
      <xdr:rowOff>790575</xdr:rowOff>
    </xdr:to>
    <xdr:pic>
      <xdr:nvPicPr>
        <xdr:cNvPr id="23" name="图片 29" descr="img-1676815724433a15ab608a30dd522df47654872d85b79"/>
        <xdr:cNvPicPr/>
      </xdr:nvPicPr>
      <xdr:blipFill>
        <a:blip r:embed="rId21"/>
        <a:srcRect l="59665" t="51101" r="21061" b="8049"/>
        <a:stretch>
          <a:fillRect/>
        </a:stretch>
      </xdr:blipFill>
      <xdr:spPr>
        <a:xfrm>
          <a:off x="18289905" y="23230205"/>
          <a:ext cx="54356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38735</xdr:colOff>
      <xdr:row>34</xdr:row>
      <xdr:rowOff>69215</xdr:rowOff>
    </xdr:from>
    <xdr:to>
      <xdr:col>29</xdr:col>
      <xdr:colOff>586740</xdr:colOff>
      <xdr:row>34</xdr:row>
      <xdr:rowOff>789305</xdr:rowOff>
    </xdr:to>
    <xdr:pic>
      <xdr:nvPicPr>
        <xdr:cNvPr id="24" name="图片 30" descr="img-1676815892723ce33b0895b73e5c20961d0c4bbdcc015"/>
        <xdr:cNvPicPr/>
      </xdr:nvPicPr>
      <xdr:blipFill>
        <a:blip r:embed="rId22"/>
        <a:srcRect l="51004" t="46810" r="28662" b="13169"/>
        <a:stretch>
          <a:fillRect/>
        </a:stretch>
      </xdr:blipFill>
      <xdr:spPr>
        <a:xfrm>
          <a:off x="18266410" y="24136985"/>
          <a:ext cx="548005" cy="7200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52070</xdr:colOff>
      <xdr:row>32</xdr:row>
      <xdr:rowOff>71755</xdr:rowOff>
    </xdr:from>
    <xdr:to>
      <xdr:col>29</xdr:col>
      <xdr:colOff>586105</xdr:colOff>
      <xdr:row>32</xdr:row>
      <xdr:rowOff>829945</xdr:rowOff>
    </xdr:to>
    <xdr:pic>
      <xdr:nvPicPr>
        <xdr:cNvPr id="25" name="图片 31" descr="img-1676815913170aeac6bf82b1d253f9692b9f28fb23a9a"/>
        <xdr:cNvPicPr/>
      </xdr:nvPicPr>
      <xdr:blipFill>
        <a:blip r:embed="rId23"/>
        <a:srcRect l="22424" t="19563" r="29183" b="22409"/>
        <a:stretch>
          <a:fillRect/>
        </a:stretch>
      </xdr:blipFill>
      <xdr:spPr>
        <a:xfrm>
          <a:off x="18279745" y="22341205"/>
          <a:ext cx="534035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17</xdr:col>
      <xdr:colOff>61595</xdr:colOff>
      <xdr:row>35</xdr:row>
      <xdr:rowOff>26035</xdr:rowOff>
    </xdr:from>
    <xdr:to>
      <xdr:col>17</xdr:col>
      <xdr:colOff>589915</xdr:colOff>
      <xdr:row>35</xdr:row>
      <xdr:rowOff>748665</xdr:rowOff>
    </xdr:to>
    <xdr:pic>
      <xdr:nvPicPr>
        <xdr:cNvPr id="26" name="图片 32" descr="img-16768152737715f9e98c7b6cecc5b992f90644e082c02"/>
        <xdr:cNvPicPr/>
      </xdr:nvPicPr>
      <xdr:blipFill>
        <a:blip r:embed="rId24"/>
        <a:srcRect l="49508" t="16328" r="38978" b="72307"/>
        <a:stretch>
          <a:fillRect/>
        </a:stretch>
      </xdr:blipFill>
      <xdr:spPr>
        <a:xfrm>
          <a:off x="10737850" y="24985345"/>
          <a:ext cx="528320" cy="7226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40005</xdr:colOff>
      <xdr:row>30</xdr:row>
      <xdr:rowOff>69215</xdr:rowOff>
    </xdr:from>
    <xdr:to>
      <xdr:col>29</xdr:col>
      <xdr:colOff>586740</xdr:colOff>
      <xdr:row>30</xdr:row>
      <xdr:rowOff>847090</xdr:rowOff>
    </xdr:to>
    <xdr:pic>
      <xdr:nvPicPr>
        <xdr:cNvPr id="27" name="图片 33" descr="img-16768158094250e3284e399b9358a9322b1da8c019131"/>
        <xdr:cNvPicPr/>
      </xdr:nvPicPr>
      <xdr:blipFill>
        <a:blip r:embed="rId25"/>
        <a:srcRect l="63220" t="6998" r="14530" b="58080"/>
        <a:stretch>
          <a:fillRect/>
        </a:stretch>
      </xdr:blipFill>
      <xdr:spPr>
        <a:xfrm>
          <a:off x="18267680" y="20525105"/>
          <a:ext cx="546735" cy="7778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17</xdr:col>
      <xdr:colOff>59055</xdr:colOff>
      <xdr:row>34</xdr:row>
      <xdr:rowOff>25400</xdr:rowOff>
    </xdr:from>
    <xdr:to>
      <xdr:col>17</xdr:col>
      <xdr:colOff>608330</xdr:colOff>
      <xdr:row>34</xdr:row>
      <xdr:rowOff>746760</xdr:rowOff>
    </xdr:to>
    <xdr:pic>
      <xdr:nvPicPr>
        <xdr:cNvPr id="28" name="图片 34" descr="img-167681505031161baf03bd890e011a883f05c6f0cbef8"/>
        <xdr:cNvPicPr/>
      </xdr:nvPicPr>
      <xdr:blipFill>
        <a:blip r:embed="rId26"/>
        <a:srcRect l="72444" t="32147" r="4807" b="41076"/>
        <a:stretch>
          <a:fillRect/>
        </a:stretch>
      </xdr:blipFill>
      <xdr:spPr>
        <a:xfrm>
          <a:off x="10735310" y="24093170"/>
          <a:ext cx="54927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56515</xdr:colOff>
      <xdr:row>28</xdr:row>
      <xdr:rowOff>80645</xdr:rowOff>
    </xdr:from>
    <xdr:to>
      <xdr:col>29</xdr:col>
      <xdr:colOff>608965</xdr:colOff>
      <xdr:row>28</xdr:row>
      <xdr:rowOff>878205</xdr:rowOff>
    </xdr:to>
    <xdr:pic>
      <xdr:nvPicPr>
        <xdr:cNvPr id="29" name="图片 35" descr="img-167681568144177dae4700aaa3dfbe91eec55c4456a72"/>
        <xdr:cNvPicPr/>
      </xdr:nvPicPr>
      <xdr:blipFill>
        <a:blip r:embed="rId27"/>
        <a:srcRect l="38390" t="50585" r="36552" b="-1954"/>
        <a:stretch>
          <a:fillRect/>
        </a:stretch>
      </xdr:blipFill>
      <xdr:spPr>
        <a:xfrm>
          <a:off x="18284190" y="18738215"/>
          <a:ext cx="552450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17</xdr:col>
      <xdr:colOff>42545</xdr:colOff>
      <xdr:row>36</xdr:row>
      <xdr:rowOff>26670</xdr:rowOff>
    </xdr:from>
    <xdr:to>
      <xdr:col>17</xdr:col>
      <xdr:colOff>589280</xdr:colOff>
      <xdr:row>36</xdr:row>
      <xdr:rowOff>748665</xdr:rowOff>
    </xdr:to>
    <xdr:pic>
      <xdr:nvPicPr>
        <xdr:cNvPr id="30" name="图片 36" descr="img-16768155560706071997414366914bc8c51e11fd2999f"/>
        <xdr:cNvPicPr/>
      </xdr:nvPicPr>
      <xdr:blipFill>
        <a:blip r:embed="rId28"/>
        <a:srcRect l="52378" r="3368" b="51792"/>
        <a:stretch>
          <a:fillRect/>
        </a:stretch>
      </xdr:blipFill>
      <xdr:spPr>
        <a:xfrm>
          <a:off x="10718800" y="25877520"/>
          <a:ext cx="546735" cy="7219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65405</xdr:colOff>
      <xdr:row>29</xdr:row>
      <xdr:rowOff>69215</xdr:rowOff>
    </xdr:from>
    <xdr:to>
      <xdr:col>29</xdr:col>
      <xdr:colOff>608965</xdr:colOff>
      <xdr:row>29</xdr:row>
      <xdr:rowOff>847090</xdr:rowOff>
    </xdr:to>
    <xdr:pic>
      <xdr:nvPicPr>
        <xdr:cNvPr id="31" name="图片 37" descr="img-1676815724433a15ab608a30dd522df47654872d85b79"/>
        <xdr:cNvPicPr/>
      </xdr:nvPicPr>
      <xdr:blipFill>
        <a:blip r:embed="rId21"/>
        <a:srcRect l="38333" t="51362" r="41465" b="7964"/>
        <a:stretch>
          <a:fillRect/>
        </a:stretch>
      </xdr:blipFill>
      <xdr:spPr>
        <a:xfrm>
          <a:off x="18293080" y="19618325"/>
          <a:ext cx="543560" cy="7778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36830</xdr:colOff>
      <xdr:row>35</xdr:row>
      <xdr:rowOff>71120</xdr:rowOff>
    </xdr:from>
    <xdr:to>
      <xdr:col>29</xdr:col>
      <xdr:colOff>588010</xdr:colOff>
      <xdr:row>35</xdr:row>
      <xdr:rowOff>829310</xdr:rowOff>
    </xdr:to>
    <xdr:pic>
      <xdr:nvPicPr>
        <xdr:cNvPr id="32" name="图片 38" descr="img-167681279710590e2301c47240ceabdef1470f73c701c"/>
        <xdr:cNvPicPr/>
      </xdr:nvPicPr>
      <xdr:blipFill>
        <a:blip r:embed="rId29"/>
        <a:srcRect l="52496" t="11057" r="10819" b="15466"/>
        <a:stretch>
          <a:fillRect/>
        </a:stretch>
      </xdr:blipFill>
      <xdr:spPr>
        <a:xfrm>
          <a:off x="18264505" y="25030430"/>
          <a:ext cx="551180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70485</xdr:colOff>
      <xdr:row>31</xdr:row>
      <xdr:rowOff>71755</xdr:rowOff>
    </xdr:from>
    <xdr:to>
      <xdr:col>29</xdr:col>
      <xdr:colOff>608965</xdr:colOff>
      <xdr:row>31</xdr:row>
      <xdr:rowOff>793115</xdr:rowOff>
    </xdr:to>
    <xdr:pic>
      <xdr:nvPicPr>
        <xdr:cNvPr id="33" name="图片 39" descr="img-1676813750727ef9598b7f1ebcd35b4848e5329d50e9b"/>
        <xdr:cNvPicPr/>
      </xdr:nvPicPr>
      <xdr:blipFill>
        <a:blip r:embed="rId17"/>
        <a:srcRect l="7511" t="5660" r="6832" b="3540"/>
        <a:stretch>
          <a:fillRect/>
        </a:stretch>
      </xdr:blipFill>
      <xdr:spPr>
        <a:xfrm>
          <a:off x="18298160" y="21434425"/>
          <a:ext cx="53848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43180</xdr:colOff>
      <xdr:row>2</xdr:row>
      <xdr:rowOff>127635</xdr:rowOff>
    </xdr:from>
    <xdr:to>
      <xdr:col>35</xdr:col>
      <xdr:colOff>843280</xdr:colOff>
      <xdr:row>2</xdr:row>
      <xdr:rowOff>753110</xdr:rowOff>
    </xdr:to>
    <xdr:pic>
      <xdr:nvPicPr>
        <xdr:cNvPr id="34" name="图片 20" descr=" "/>
        <xdr:cNvPicPr/>
      </xdr:nvPicPr>
      <xdr:blipFill>
        <a:blip r:embed="rId30"/>
        <a:srcRect l="30950" t="952" r="29357" b="85438"/>
        <a:stretch>
          <a:fillRect/>
        </a:stretch>
      </xdr:blipFill>
      <xdr:spPr>
        <a:xfrm>
          <a:off x="22150705" y="1156335"/>
          <a:ext cx="800100" cy="6254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77470</xdr:colOff>
      <xdr:row>3</xdr:row>
      <xdr:rowOff>133985</xdr:rowOff>
    </xdr:from>
    <xdr:to>
      <xdr:col>35</xdr:col>
      <xdr:colOff>863600</xdr:colOff>
      <xdr:row>3</xdr:row>
      <xdr:rowOff>774700</xdr:rowOff>
    </xdr:to>
    <xdr:pic>
      <xdr:nvPicPr>
        <xdr:cNvPr id="35" name="图片 22" descr=" "/>
        <xdr:cNvPicPr/>
      </xdr:nvPicPr>
      <xdr:blipFill>
        <a:blip r:embed="rId31"/>
        <a:srcRect l="6866" t="66963" r="51814" b="19154"/>
        <a:stretch>
          <a:fillRect/>
        </a:stretch>
      </xdr:blipFill>
      <xdr:spPr>
        <a:xfrm>
          <a:off x="22184995" y="2059940"/>
          <a:ext cx="786130" cy="64071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37465</xdr:colOff>
      <xdr:row>4</xdr:row>
      <xdr:rowOff>136525</xdr:rowOff>
    </xdr:from>
    <xdr:to>
      <xdr:col>35</xdr:col>
      <xdr:colOff>863600</xdr:colOff>
      <xdr:row>4</xdr:row>
      <xdr:rowOff>862965</xdr:rowOff>
    </xdr:to>
    <xdr:pic>
      <xdr:nvPicPr>
        <xdr:cNvPr id="36" name="图片 24" descr=" "/>
        <xdr:cNvPicPr/>
      </xdr:nvPicPr>
      <xdr:blipFill>
        <a:blip r:embed="rId32"/>
        <a:srcRect l="30726" t="16507" r="27621" b="69553"/>
        <a:stretch>
          <a:fillRect/>
        </a:stretch>
      </xdr:blipFill>
      <xdr:spPr>
        <a:xfrm>
          <a:off x="22144990" y="2961640"/>
          <a:ext cx="826135" cy="7264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41910</xdr:colOff>
      <xdr:row>5</xdr:row>
      <xdr:rowOff>141605</xdr:rowOff>
    </xdr:from>
    <xdr:to>
      <xdr:col>35</xdr:col>
      <xdr:colOff>843280</xdr:colOff>
      <xdr:row>5</xdr:row>
      <xdr:rowOff>766445</xdr:rowOff>
    </xdr:to>
    <xdr:pic>
      <xdr:nvPicPr>
        <xdr:cNvPr id="37" name="图片 26" descr=" "/>
        <xdr:cNvPicPr/>
      </xdr:nvPicPr>
      <xdr:blipFill>
        <a:blip r:embed="rId33"/>
        <a:srcRect l="5549" t="83185" r="52805" b="3065"/>
        <a:stretch>
          <a:fillRect/>
        </a:stretch>
      </xdr:blipFill>
      <xdr:spPr>
        <a:xfrm>
          <a:off x="22149435" y="3884930"/>
          <a:ext cx="801370" cy="6248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41910</xdr:colOff>
      <xdr:row>6</xdr:row>
      <xdr:rowOff>139700</xdr:rowOff>
    </xdr:from>
    <xdr:to>
      <xdr:col>35</xdr:col>
      <xdr:colOff>863600</xdr:colOff>
      <xdr:row>6</xdr:row>
      <xdr:rowOff>679450</xdr:rowOff>
    </xdr:to>
    <xdr:pic>
      <xdr:nvPicPr>
        <xdr:cNvPr id="38" name="图片 28" descr=" "/>
        <xdr:cNvPicPr/>
      </xdr:nvPicPr>
      <xdr:blipFill>
        <a:blip r:embed="rId34"/>
        <a:srcRect l="31059" t="32404" r="27379" b="53983"/>
        <a:stretch>
          <a:fillRect/>
        </a:stretch>
      </xdr:blipFill>
      <xdr:spPr>
        <a:xfrm>
          <a:off x="22149435" y="4770755"/>
          <a:ext cx="821690" cy="53975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79375</xdr:colOff>
      <xdr:row>1</xdr:row>
      <xdr:rowOff>139065</xdr:rowOff>
    </xdr:from>
    <xdr:to>
      <xdr:col>36</xdr:col>
      <xdr:colOff>10160</xdr:colOff>
      <xdr:row>1</xdr:row>
      <xdr:rowOff>778510</xdr:rowOff>
    </xdr:to>
    <xdr:pic>
      <xdr:nvPicPr>
        <xdr:cNvPr id="39" name="图片 30" descr=" "/>
        <xdr:cNvPicPr/>
      </xdr:nvPicPr>
      <xdr:blipFill>
        <a:blip r:embed="rId35"/>
        <a:srcRect l="22738" t="21544" r="33754" b="64015"/>
        <a:stretch>
          <a:fillRect/>
        </a:stretch>
      </xdr:blipFill>
      <xdr:spPr>
        <a:xfrm>
          <a:off x="22186900" y="321945"/>
          <a:ext cx="819785" cy="63944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22860</xdr:colOff>
      <xdr:row>15</xdr:row>
      <xdr:rowOff>71120</xdr:rowOff>
    </xdr:from>
    <xdr:to>
      <xdr:col>10</xdr:col>
      <xdr:colOff>589915</xdr:colOff>
      <xdr:row>15</xdr:row>
      <xdr:rowOff>868680</xdr:rowOff>
    </xdr:to>
    <xdr:pic>
      <xdr:nvPicPr>
        <xdr:cNvPr id="46" name="图片 46" descr="img-1677576572099fbcfa41fd893e34e636c287bf2a23580"/>
        <xdr:cNvPicPr/>
      </xdr:nvPicPr>
      <xdr:blipFill>
        <a:blip r:embed="rId36"/>
        <a:srcRect l="73488" t="52906" r="5336" b="8345"/>
        <a:stretch>
          <a:fillRect/>
        </a:stretch>
      </xdr:blipFill>
      <xdr:spPr>
        <a:xfrm>
          <a:off x="6338570" y="10857230"/>
          <a:ext cx="56705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29845</xdr:colOff>
      <xdr:row>14</xdr:row>
      <xdr:rowOff>71755</xdr:rowOff>
    </xdr:from>
    <xdr:to>
      <xdr:col>10</xdr:col>
      <xdr:colOff>586105</xdr:colOff>
      <xdr:row>14</xdr:row>
      <xdr:rowOff>847090</xdr:rowOff>
    </xdr:to>
    <xdr:pic>
      <xdr:nvPicPr>
        <xdr:cNvPr id="47" name="图片 47" descr="img-1677576572099fbcfa41fd893e34e636c287bf2a23580"/>
        <xdr:cNvPicPr/>
      </xdr:nvPicPr>
      <xdr:blipFill>
        <a:blip r:embed="rId36"/>
        <a:srcRect l="50641" t="52565" r="28806" b="8005"/>
        <a:stretch>
          <a:fillRect/>
        </a:stretch>
      </xdr:blipFill>
      <xdr:spPr>
        <a:xfrm>
          <a:off x="6345555" y="9966325"/>
          <a:ext cx="556260" cy="7753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7620</xdr:colOff>
      <xdr:row>13</xdr:row>
      <xdr:rowOff>70485</xdr:rowOff>
    </xdr:from>
    <xdr:to>
      <xdr:col>10</xdr:col>
      <xdr:colOff>589915</xdr:colOff>
      <xdr:row>13</xdr:row>
      <xdr:rowOff>828040</xdr:rowOff>
    </xdr:to>
    <xdr:pic>
      <xdr:nvPicPr>
        <xdr:cNvPr id="48" name="图片 48" descr="img-1677576572099fbcfa41fd893e34e636c287bf2a23580"/>
        <xdr:cNvPicPr/>
      </xdr:nvPicPr>
      <xdr:blipFill>
        <a:blip r:embed="rId36"/>
        <a:srcRect l="27515" t="52297" r="50752" b="8560"/>
        <a:stretch>
          <a:fillRect/>
        </a:stretch>
      </xdr:blipFill>
      <xdr:spPr>
        <a:xfrm>
          <a:off x="6323330" y="9058275"/>
          <a:ext cx="582295" cy="75755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1905</xdr:colOff>
      <xdr:row>12</xdr:row>
      <xdr:rowOff>69850</xdr:rowOff>
    </xdr:from>
    <xdr:to>
      <xdr:col>10</xdr:col>
      <xdr:colOff>590550</xdr:colOff>
      <xdr:row>12</xdr:row>
      <xdr:rowOff>847090</xdr:rowOff>
    </xdr:to>
    <xdr:pic>
      <xdr:nvPicPr>
        <xdr:cNvPr id="49" name="图片 49" descr="img-1677576572099fbcfa41fd893e34e636c287bf2a23580"/>
        <xdr:cNvPicPr/>
      </xdr:nvPicPr>
      <xdr:blipFill>
        <a:blip r:embed="rId36"/>
        <a:srcRect l="72653" t="5667" r="5057" b="55191"/>
        <a:stretch>
          <a:fillRect/>
        </a:stretch>
      </xdr:blipFill>
      <xdr:spPr>
        <a:xfrm>
          <a:off x="6317615" y="8150860"/>
          <a:ext cx="588645" cy="7772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23495</xdr:colOff>
      <xdr:row>11</xdr:row>
      <xdr:rowOff>71120</xdr:rowOff>
    </xdr:from>
    <xdr:to>
      <xdr:col>10</xdr:col>
      <xdr:colOff>588010</xdr:colOff>
      <xdr:row>11</xdr:row>
      <xdr:rowOff>826135</xdr:rowOff>
    </xdr:to>
    <xdr:pic>
      <xdr:nvPicPr>
        <xdr:cNvPr id="50" name="图片 50" descr="img-1677576572099fbcfa41fd893e34e636c287bf2a23580"/>
        <xdr:cNvPicPr/>
      </xdr:nvPicPr>
      <xdr:blipFill>
        <a:blip r:embed="rId36"/>
        <a:srcRect l="50362" t="5472" r="28461" b="54766"/>
        <a:stretch>
          <a:fillRect/>
        </a:stretch>
      </xdr:blipFill>
      <xdr:spPr>
        <a:xfrm>
          <a:off x="6339205" y="7245350"/>
          <a:ext cx="564515" cy="75501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20320</xdr:colOff>
      <xdr:row>10</xdr:row>
      <xdr:rowOff>80645</xdr:rowOff>
    </xdr:from>
    <xdr:to>
      <xdr:col>10</xdr:col>
      <xdr:colOff>589915</xdr:colOff>
      <xdr:row>10</xdr:row>
      <xdr:rowOff>851535</xdr:rowOff>
    </xdr:to>
    <xdr:pic>
      <xdr:nvPicPr>
        <xdr:cNvPr id="51" name="图片 51" descr="img-1677576572099fbcfa41fd893e34e636c287bf2a23580"/>
        <xdr:cNvPicPr/>
      </xdr:nvPicPr>
      <xdr:blipFill>
        <a:blip r:embed="rId36"/>
        <a:srcRect l="27829" t="6178" r="50812" b="53622"/>
        <a:stretch>
          <a:fillRect/>
        </a:stretch>
      </xdr:blipFill>
      <xdr:spPr>
        <a:xfrm>
          <a:off x="6336030" y="6363335"/>
          <a:ext cx="569595" cy="7708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15875</xdr:colOff>
      <xdr:row>15</xdr:row>
      <xdr:rowOff>71120</xdr:rowOff>
    </xdr:from>
    <xdr:to>
      <xdr:col>26</xdr:col>
      <xdr:colOff>567690</xdr:colOff>
      <xdr:row>15</xdr:row>
      <xdr:rowOff>868680</xdr:rowOff>
    </xdr:to>
    <xdr:pic>
      <xdr:nvPicPr>
        <xdr:cNvPr id="52" name="图片 52" descr="img-1677557453317e53fa2d77483df46cb5613f239c377c8"/>
        <xdr:cNvPicPr/>
      </xdr:nvPicPr>
      <xdr:blipFill>
        <a:blip r:embed="rId37"/>
        <a:srcRect l="53987" t="17599" r="2772" b="16480"/>
        <a:stretch>
          <a:fillRect/>
        </a:stretch>
      </xdr:blipFill>
      <xdr:spPr>
        <a:xfrm>
          <a:off x="16391890" y="10857230"/>
          <a:ext cx="55181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0</xdr:colOff>
      <xdr:row>14</xdr:row>
      <xdr:rowOff>71755</xdr:rowOff>
    </xdr:from>
    <xdr:to>
      <xdr:col>26</xdr:col>
      <xdr:colOff>565785</xdr:colOff>
      <xdr:row>14</xdr:row>
      <xdr:rowOff>808990</xdr:rowOff>
    </xdr:to>
    <xdr:pic>
      <xdr:nvPicPr>
        <xdr:cNvPr id="53" name="图片 53" descr="img-16775562253715bf19b2c745006f7b295d9f598c5997a"/>
        <xdr:cNvPicPr/>
      </xdr:nvPicPr>
      <xdr:blipFill>
        <a:blip r:embed="rId38"/>
        <a:srcRect l="71067" t="33579" r="8729" b="36956"/>
        <a:stretch>
          <a:fillRect/>
        </a:stretch>
      </xdr:blipFill>
      <xdr:spPr>
        <a:xfrm>
          <a:off x="16376015" y="9966325"/>
          <a:ext cx="565785" cy="7372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25</xdr:col>
      <xdr:colOff>612775</xdr:colOff>
      <xdr:row>12</xdr:row>
      <xdr:rowOff>69850</xdr:rowOff>
    </xdr:from>
    <xdr:to>
      <xdr:col>26</xdr:col>
      <xdr:colOff>523240</xdr:colOff>
      <xdr:row>12</xdr:row>
      <xdr:rowOff>826135</xdr:rowOff>
    </xdr:to>
    <xdr:pic>
      <xdr:nvPicPr>
        <xdr:cNvPr id="54" name="图片 54" descr="img-1677557453317e53fa2d77483df46cb5613f239c377c8"/>
        <xdr:cNvPicPr/>
      </xdr:nvPicPr>
      <xdr:blipFill>
        <a:blip r:embed="rId37"/>
        <a:srcRect l="2386" t="15960" r="54827" b="17857"/>
        <a:stretch>
          <a:fillRect/>
        </a:stretch>
      </xdr:blipFill>
      <xdr:spPr>
        <a:xfrm>
          <a:off x="16371570" y="8150860"/>
          <a:ext cx="527685" cy="7562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25</xdr:col>
      <xdr:colOff>615950</xdr:colOff>
      <xdr:row>13</xdr:row>
      <xdr:rowOff>70485</xdr:rowOff>
    </xdr:from>
    <xdr:to>
      <xdr:col>26</xdr:col>
      <xdr:colOff>565785</xdr:colOff>
      <xdr:row>13</xdr:row>
      <xdr:rowOff>848995</xdr:rowOff>
    </xdr:to>
    <xdr:pic>
      <xdr:nvPicPr>
        <xdr:cNvPr id="55" name="图片 55" descr="img-16775562253715bf19b2c745006f7b295d9f598c5997a"/>
        <xdr:cNvPicPr/>
      </xdr:nvPicPr>
      <xdr:blipFill>
        <a:blip r:embed="rId38"/>
        <a:srcRect l="28191" t="35475" r="51295" b="34622"/>
        <a:stretch>
          <a:fillRect/>
        </a:stretch>
      </xdr:blipFill>
      <xdr:spPr>
        <a:xfrm>
          <a:off x="16374745" y="9058275"/>
          <a:ext cx="567055" cy="7785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7620</xdr:colOff>
      <xdr:row>11</xdr:row>
      <xdr:rowOff>71120</xdr:rowOff>
    </xdr:from>
    <xdr:to>
      <xdr:col>26</xdr:col>
      <xdr:colOff>544830</xdr:colOff>
      <xdr:row>11</xdr:row>
      <xdr:rowOff>847090</xdr:rowOff>
    </xdr:to>
    <xdr:pic>
      <xdr:nvPicPr>
        <xdr:cNvPr id="56" name="图片 56" descr="img-16775562253715bf19b2c745006f7b295d9f598c5997a"/>
        <xdr:cNvPicPr/>
      </xdr:nvPicPr>
      <xdr:blipFill>
        <a:blip r:embed="rId38"/>
        <a:srcRect l="31316" t="3520" r="49149" b="66850"/>
        <a:stretch>
          <a:fillRect/>
        </a:stretch>
      </xdr:blipFill>
      <xdr:spPr>
        <a:xfrm>
          <a:off x="16383635" y="7245350"/>
          <a:ext cx="537210" cy="7759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7620</xdr:colOff>
      <xdr:row>10</xdr:row>
      <xdr:rowOff>80645</xdr:rowOff>
    </xdr:from>
    <xdr:to>
      <xdr:col>26</xdr:col>
      <xdr:colOff>544830</xdr:colOff>
      <xdr:row>10</xdr:row>
      <xdr:rowOff>835025</xdr:rowOff>
    </xdr:to>
    <xdr:pic>
      <xdr:nvPicPr>
        <xdr:cNvPr id="57" name="图片 57" descr="img-16775562253715bf19b2c745006f7b295d9f598c5997a"/>
        <xdr:cNvPicPr/>
      </xdr:nvPicPr>
      <xdr:blipFill>
        <a:blip r:embed="rId38"/>
        <a:srcRect l="8452" t="4089" r="72116" b="66465"/>
        <a:stretch>
          <a:fillRect/>
        </a:stretch>
      </xdr:blipFill>
      <xdr:spPr>
        <a:xfrm>
          <a:off x="16383635" y="6363335"/>
          <a:ext cx="537210" cy="75438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27940</xdr:colOff>
      <xdr:row>6</xdr:row>
      <xdr:rowOff>8255</xdr:rowOff>
    </xdr:from>
    <xdr:to>
      <xdr:col>26</xdr:col>
      <xdr:colOff>579120</xdr:colOff>
      <xdr:row>6</xdr:row>
      <xdr:rowOff>775335</xdr:rowOff>
    </xdr:to>
    <xdr:pic>
      <xdr:nvPicPr>
        <xdr:cNvPr id="58" name="图片 58" descr="img-167782698461353d99b1f91f3bcdce8bc57ac55e2ca7d"/>
        <xdr:cNvPicPr/>
      </xdr:nvPicPr>
      <xdr:blipFill>
        <a:blip r:embed="rId39"/>
        <a:srcRect l="66022" t="50260" r="5353" b="7857"/>
        <a:stretch>
          <a:fillRect/>
        </a:stretch>
      </xdr:blipFill>
      <xdr:spPr>
        <a:xfrm>
          <a:off x="16403955" y="4639310"/>
          <a:ext cx="551180" cy="76708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29210</xdr:colOff>
      <xdr:row>15</xdr:row>
      <xdr:rowOff>40005</xdr:rowOff>
    </xdr:from>
    <xdr:to>
      <xdr:col>2</xdr:col>
      <xdr:colOff>559435</xdr:colOff>
      <xdr:row>15</xdr:row>
      <xdr:rowOff>852805</xdr:rowOff>
    </xdr:to>
    <xdr:pic>
      <xdr:nvPicPr>
        <xdr:cNvPr id="59" name="图片 59" descr="mmexport1677811120055"/>
        <xdr:cNvPicPr/>
      </xdr:nvPicPr>
      <xdr:blipFill>
        <a:blip r:embed="rId40"/>
        <a:srcRect l="61503" t="52727" r="16134" b="640"/>
        <a:stretch>
          <a:fillRect/>
        </a:stretch>
      </xdr:blipFill>
      <xdr:spPr>
        <a:xfrm>
          <a:off x="1319530" y="10826115"/>
          <a:ext cx="530225" cy="8128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26670</xdr:colOff>
      <xdr:row>14</xdr:row>
      <xdr:rowOff>12065</xdr:rowOff>
    </xdr:from>
    <xdr:to>
      <xdr:col>2</xdr:col>
      <xdr:colOff>598170</xdr:colOff>
      <xdr:row>14</xdr:row>
      <xdr:rowOff>845185</xdr:rowOff>
    </xdr:to>
    <xdr:pic>
      <xdr:nvPicPr>
        <xdr:cNvPr id="60" name="图片 60" descr="mmexport1677811120055"/>
        <xdr:cNvPicPr/>
      </xdr:nvPicPr>
      <xdr:blipFill>
        <a:blip r:embed="rId40"/>
        <a:srcRect l="35244" t="52931" r="41944" b="1920"/>
        <a:stretch>
          <a:fillRect/>
        </a:stretch>
      </xdr:blipFill>
      <xdr:spPr>
        <a:xfrm>
          <a:off x="1316990" y="9906635"/>
          <a:ext cx="571500" cy="83312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60960</xdr:colOff>
      <xdr:row>12</xdr:row>
      <xdr:rowOff>55880</xdr:rowOff>
    </xdr:from>
    <xdr:to>
      <xdr:col>2</xdr:col>
      <xdr:colOff>589280</xdr:colOff>
      <xdr:row>12</xdr:row>
      <xdr:rowOff>801370</xdr:rowOff>
    </xdr:to>
    <xdr:pic>
      <xdr:nvPicPr>
        <xdr:cNvPr id="61" name="图片 61" descr="mmexport1677811120055"/>
        <xdr:cNvPicPr/>
      </xdr:nvPicPr>
      <xdr:blipFill>
        <a:blip r:embed="rId40"/>
        <a:srcRect l="61591" t="875" r="16313" b="52796"/>
        <a:stretch>
          <a:fillRect/>
        </a:stretch>
      </xdr:blipFill>
      <xdr:spPr>
        <a:xfrm>
          <a:off x="1351280" y="8136890"/>
          <a:ext cx="528320" cy="7454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56515</xdr:colOff>
      <xdr:row>11</xdr:row>
      <xdr:rowOff>41275</xdr:rowOff>
    </xdr:from>
    <xdr:to>
      <xdr:col>2</xdr:col>
      <xdr:colOff>595630</xdr:colOff>
      <xdr:row>11</xdr:row>
      <xdr:rowOff>810895</xdr:rowOff>
    </xdr:to>
    <xdr:pic>
      <xdr:nvPicPr>
        <xdr:cNvPr id="62" name="图片 62" descr="mmexport1677811120055"/>
        <xdr:cNvPicPr/>
      </xdr:nvPicPr>
      <xdr:blipFill>
        <a:blip r:embed="rId40"/>
        <a:srcRect l="36591" t="2392" r="41313" b="51954"/>
        <a:stretch>
          <a:fillRect/>
        </a:stretch>
      </xdr:blipFill>
      <xdr:spPr>
        <a:xfrm>
          <a:off x="1346835" y="7215505"/>
          <a:ext cx="539115" cy="76962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1270</xdr:colOff>
      <xdr:row>10</xdr:row>
      <xdr:rowOff>0</xdr:rowOff>
    </xdr:from>
    <xdr:to>
      <xdr:col>2</xdr:col>
      <xdr:colOff>563880</xdr:colOff>
      <xdr:row>10</xdr:row>
      <xdr:rowOff>756920</xdr:rowOff>
    </xdr:to>
    <xdr:pic>
      <xdr:nvPicPr>
        <xdr:cNvPr id="63" name="图片 63" descr="mmexport1677811120055"/>
        <xdr:cNvPicPr/>
      </xdr:nvPicPr>
      <xdr:blipFill>
        <a:blip r:embed="rId40"/>
        <a:srcRect l="8056" t="3908" r="69722" b="51279"/>
        <a:stretch>
          <a:fillRect/>
        </a:stretch>
      </xdr:blipFill>
      <xdr:spPr>
        <a:xfrm>
          <a:off x="1291590" y="6282690"/>
          <a:ext cx="562610" cy="75692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27940</xdr:colOff>
      <xdr:row>13</xdr:row>
      <xdr:rowOff>55880</xdr:rowOff>
    </xdr:from>
    <xdr:to>
      <xdr:col>2</xdr:col>
      <xdr:colOff>606425</xdr:colOff>
      <xdr:row>13</xdr:row>
      <xdr:rowOff>854075</xdr:rowOff>
    </xdr:to>
    <xdr:pic>
      <xdr:nvPicPr>
        <xdr:cNvPr id="64" name="图片 64" descr="mmexport1677811120055"/>
        <xdr:cNvPicPr/>
      </xdr:nvPicPr>
      <xdr:blipFill>
        <a:blip r:embed="rId40"/>
        <a:srcRect l="8434" t="51920" r="70227" b="3437"/>
        <a:stretch>
          <a:fillRect/>
        </a:stretch>
      </xdr:blipFill>
      <xdr:spPr>
        <a:xfrm>
          <a:off x="1318260" y="9043670"/>
          <a:ext cx="578485" cy="7981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19685</xdr:colOff>
      <xdr:row>5</xdr:row>
      <xdr:rowOff>9525</xdr:rowOff>
    </xdr:from>
    <xdr:to>
      <xdr:col>26</xdr:col>
      <xdr:colOff>601980</xdr:colOff>
      <xdr:row>5</xdr:row>
      <xdr:rowOff>798830</xdr:rowOff>
    </xdr:to>
    <xdr:pic>
      <xdr:nvPicPr>
        <xdr:cNvPr id="65" name="图片 65" descr="img-167782698461353d99b1f91f3bcdce8bc57ac55e2ca7d"/>
        <xdr:cNvPicPr/>
      </xdr:nvPicPr>
      <xdr:blipFill>
        <a:blip r:embed="rId39"/>
        <a:srcRect l="34744" t="51105" r="36674" b="9056"/>
        <a:stretch>
          <a:fillRect/>
        </a:stretch>
      </xdr:blipFill>
      <xdr:spPr>
        <a:xfrm>
          <a:off x="16395700" y="3752850"/>
          <a:ext cx="582295" cy="7893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1905</xdr:colOff>
      <xdr:row>3</xdr:row>
      <xdr:rowOff>898525</xdr:rowOff>
    </xdr:from>
    <xdr:to>
      <xdr:col>26</xdr:col>
      <xdr:colOff>582930</xdr:colOff>
      <xdr:row>4</xdr:row>
      <xdr:rowOff>840740</xdr:rowOff>
    </xdr:to>
    <xdr:pic>
      <xdr:nvPicPr>
        <xdr:cNvPr id="66" name="图片 66" descr="img-167782698461353d99b1f91f3bcdce8bc57ac55e2ca7d"/>
        <xdr:cNvPicPr/>
      </xdr:nvPicPr>
      <xdr:blipFill>
        <a:blip r:embed="rId39"/>
        <a:srcRect l="2079" t="51105" r="68597" b="8386"/>
        <a:stretch>
          <a:fillRect/>
        </a:stretch>
      </xdr:blipFill>
      <xdr:spPr>
        <a:xfrm>
          <a:off x="16377920" y="2824480"/>
          <a:ext cx="581025" cy="8413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19685</xdr:colOff>
      <xdr:row>2</xdr:row>
      <xdr:rowOff>896620</xdr:rowOff>
    </xdr:from>
    <xdr:to>
      <xdr:col>26</xdr:col>
      <xdr:colOff>605790</xdr:colOff>
      <xdr:row>3</xdr:row>
      <xdr:rowOff>823595</xdr:rowOff>
    </xdr:to>
    <xdr:pic>
      <xdr:nvPicPr>
        <xdr:cNvPr id="67" name="图片 67" descr="img-167782698461353d99b1f91f3bcdce8bc57ac55e2ca7d"/>
        <xdr:cNvPicPr/>
      </xdr:nvPicPr>
      <xdr:blipFill>
        <a:blip r:embed="rId39"/>
        <a:srcRect l="65182" t="2896" r="4380" b="56260"/>
        <a:stretch>
          <a:fillRect/>
        </a:stretch>
      </xdr:blipFill>
      <xdr:spPr>
        <a:xfrm>
          <a:off x="16395700" y="1925320"/>
          <a:ext cx="586105" cy="8242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8890</xdr:colOff>
      <xdr:row>2</xdr:row>
      <xdr:rowOff>0</xdr:rowOff>
    </xdr:from>
    <xdr:to>
      <xdr:col>26</xdr:col>
      <xdr:colOff>582930</xdr:colOff>
      <xdr:row>2</xdr:row>
      <xdr:rowOff>843915</xdr:rowOff>
    </xdr:to>
    <xdr:pic>
      <xdr:nvPicPr>
        <xdr:cNvPr id="68" name="图片 68" descr="img-167782698461353d99b1f91f3bcdce8bc57ac55e2ca7d"/>
        <xdr:cNvPicPr/>
      </xdr:nvPicPr>
      <xdr:blipFill>
        <a:blip r:embed="rId39"/>
        <a:srcRect l="33532" t="3229" r="36811" b="56958"/>
        <a:stretch>
          <a:fillRect/>
        </a:stretch>
      </xdr:blipFill>
      <xdr:spPr>
        <a:xfrm>
          <a:off x="16384905" y="1028700"/>
          <a:ext cx="574040" cy="84391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27305</xdr:colOff>
      <xdr:row>1</xdr:row>
      <xdr:rowOff>0</xdr:rowOff>
    </xdr:from>
    <xdr:to>
      <xdr:col>26</xdr:col>
      <xdr:colOff>582930</xdr:colOff>
      <xdr:row>1</xdr:row>
      <xdr:rowOff>756920</xdr:rowOff>
    </xdr:to>
    <xdr:pic>
      <xdr:nvPicPr>
        <xdr:cNvPr id="69" name="图片 69" descr="img-167782698461353d99b1f91f3bcdce8bc57ac55e2ca7d"/>
        <xdr:cNvPicPr/>
      </xdr:nvPicPr>
      <xdr:blipFill>
        <a:blip r:embed="rId39"/>
        <a:srcRect l="2677" t="2228" r="67955" b="55896"/>
        <a:stretch>
          <a:fillRect/>
        </a:stretch>
      </xdr:blipFill>
      <xdr:spPr>
        <a:xfrm>
          <a:off x="16403320" y="182880"/>
          <a:ext cx="555625" cy="75692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26670</xdr:colOff>
      <xdr:row>6</xdr:row>
      <xdr:rowOff>8255</xdr:rowOff>
    </xdr:from>
    <xdr:to>
      <xdr:col>18</xdr:col>
      <xdr:colOff>578485</xdr:colOff>
      <xdr:row>6</xdr:row>
      <xdr:rowOff>775335</xdr:rowOff>
    </xdr:to>
    <xdr:pic>
      <xdr:nvPicPr>
        <xdr:cNvPr id="70" name="图片 76" descr="img-167782698461353d99b1f91f3bcdce8bc57ac55e2ca7d"/>
        <xdr:cNvPicPr/>
      </xdr:nvPicPr>
      <xdr:blipFill>
        <a:blip r:embed="rId39"/>
        <a:srcRect l="66022" t="50260" r="5353" b="7857"/>
        <a:stretch>
          <a:fillRect/>
        </a:stretch>
      </xdr:blipFill>
      <xdr:spPr>
        <a:xfrm>
          <a:off x="11320145" y="4639310"/>
          <a:ext cx="551815" cy="76708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18415</xdr:colOff>
      <xdr:row>5</xdr:row>
      <xdr:rowOff>9525</xdr:rowOff>
    </xdr:from>
    <xdr:to>
      <xdr:col>18</xdr:col>
      <xdr:colOff>601345</xdr:colOff>
      <xdr:row>5</xdr:row>
      <xdr:rowOff>798830</xdr:rowOff>
    </xdr:to>
    <xdr:pic>
      <xdr:nvPicPr>
        <xdr:cNvPr id="71" name="图片 77" descr="img-167782698461353d99b1f91f3bcdce8bc57ac55e2ca7d"/>
        <xdr:cNvPicPr/>
      </xdr:nvPicPr>
      <xdr:blipFill>
        <a:blip r:embed="rId39"/>
        <a:srcRect l="34744" t="51105" r="36674" b="9056"/>
        <a:stretch>
          <a:fillRect/>
        </a:stretch>
      </xdr:blipFill>
      <xdr:spPr>
        <a:xfrm>
          <a:off x="11311890" y="3752850"/>
          <a:ext cx="582930" cy="7893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1905</xdr:colOff>
      <xdr:row>3</xdr:row>
      <xdr:rowOff>898525</xdr:rowOff>
    </xdr:from>
    <xdr:to>
      <xdr:col>18</xdr:col>
      <xdr:colOff>582295</xdr:colOff>
      <xdr:row>4</xdr:row>
      <xdr:rowOff>840740</xdr:rowOff>
    </xdr:to>
    <xdr:pic>
      <xdr:nvPicPr>
        <xdr:cNvPr id="72" name="图片 78" descr="img-167782698461353d99b1f91f3bcdce8bc57ac55e2ca7d"/>
        <xdr:cNvPicPr/>
      </xdr:nvPicPr>
      <xdr:blipFill>
        <a:blip r:embed="rId39"/>
        <a:srcRect l="2079" t="51105" r="68597" b="8386"/>
        <a:stretch>
          <a:fillRect/>
        </a:stretch>
      </xdr:blipFill>
      <xdr:spPr>
        <a:xfrm>
          <a:off x="11295380" y="2824480"/>
          <a:ext cx="580390" cy="8413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18415</xdr:colOff>
      <xdr:row>2</xdr:row>
      <xdr:rowOff>896620</xdr:rowOff>
    </xdr:from>
    <xdr:to>
      <xdr:col>18</xdr:col>
      <xdr:colOff>605155</xdr:colOff>
      <xdr:row>3</xdr:row>
      <xdr:rowOff>823595</xdr:rowOff>
    </xdr:to>
    <xdr:pic>
      <xdr:nvPicPr>
        <xdr:cNvPr id="73" name="图片 79" descr="img-167782698461353d99b1f91f3bcdce8bc57ac55e2ca7d"/>
        <xdr:cNvPicPr/>
      </xdr:nvPicPr>
      <xdr:blipFill>
        <a:blip r:embed="rId39"/>
        <a:srcRect l="65182" t="2896" r="4380" b="56260"/>
        <a:stretch>
          <a:fillRect/>
        </a:stretch>
      </xdr:blipFill>
      <xdr:spPr>
        <a:xfrm>
          <a:off x="11311890" y="1925320"/>
          <a:ext cx="586740" cy="8242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8255</xdr:colOff>
      <xdr:row>2</xdr:row>
      <xdr:rowOff>0</xdr:rowOff>
    </xdr:from>
    <xdr:to>
      <xdr:col>18</xdr:col>
      <xdr:colOff>582295</xdr:colOff>
      <xdr:row>2</xdr:row>
      <xdr:rowOff>826770</xdr:rowOff>
    </xdr:to>
    <xdr:pic>
      <xdr:nvPicPr>
        <xdr:cNvPr id="74" name="图片 80" descr="img-167782698461353d99b1f91f3bcdce8bc57ac55e2ca7d"/>
        <xdr:cNvPicPr/>
      </xdr:nvPicPr>
      <xdr:blipFill>
        <a:blip r:embed="rId39"/>
        <a:srcRect l="33532" t="3229" r="36811" b="56958"/>
        <a:stretch>
          <a:fillRect/>
        </a:stretch>
      </xdr:blipFill>
      <xdr:spPr>
        <a:xfrm>
          <a:off x="11301730" y="1028700"/>
          <a:ext cx="574040" cy="8267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26035</xdr:colOff>
      <xdr:row>1</xdr:row>
      <xdr:rowOff>0</xdr:rowOff>
    </xdr:from>
    <xdr:to>
      <xdr:col>18</xdr:col>
      <xdr:colOff>582295</xdr:colOff>
      <xdr:row>1</xdr:row>
      <xdr:rowOff>756920</xdr:rowOff>
    </xdr:to>
    <xdr:pic>
      <xdr:nvPicPr>
        <xdr:cNvPr id="75" name="图片 81" descr="img-167782698461353d99b1f91f3bcdce8bc57ac55e2ca7d"/>
        <xdr:cNvPicPr/>
      </xdr:nvPicPr>
      <xdr:blipFill>
        <a:blip r:embed="rId39"/>
        <a:srcRect l="2677" t="2228" r="67955" b="55896"/>
        <a:stretch>
          <a:fillRect/>
        </a:stretch>
      </xdr:blipFill>
      <xdr:spPr>
        <a:xfrm>
          <a:off x="11319510" y="182880"/>
          <a:ext cx="556260" cy="75692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17780</xdr:colOff>
      <xdr:row>42</xdr:row>
      <xdr:rowOff>82550</xdr:rowOff>
    </xdr:from>
    <xdr:to>
      <xdr:col>2</xdr:col>
      <xdr:colOff>589280</xdr:colOff>
      <xdr:row>42</xdr:row>
      <xdr:rowOff>807720</xdr:rowOff>
    </xdr:to>
    <xdr:pic>
      <xdr:nvPicPr>
        <xdr:cNvPr id="76" name="图片 71" descr="mmexport1678087245391"/>
        <xdr:cNvPicPr/>
      </xdr:nvPicPr>
      <xdr:blipFill>
        <a:blip r:embed="rId41"/>
        <a:srcRect l="7161" t="1263" r="12489" b="5808"/>
        <a:stretch>
          <a:fillRect/>
        </a:stretch>
      </xdr:blipFill>
      <xdr:spPr>
        <a:xfrm>
          <a:off x="1308100" y="28445460"/>
          <a:ext cx="571500" cy="7251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28575</xdr:colOff>
      <xdr:row>44</xdr:row>
      <xdr:rowOff>88265</xdr:rowOff>
    </xdr:from>
    <xdr:to>
      <xdr:col>2</xdr:col>
      <xdr:colOff>619125</xdr:colOff>
      <xdr:row>44</xdr:row>
      <xdr:rowOff>859155</xdr:rowOff>
    </xdr:to>
    <xdr:pic>
      <xdr:nvPicPr>
        <xdr:cNvPr id="77" name="图片 72" descr="mmexport1678087248177"/>
        <xdr:cNvPicPr/>
      </xdr:nvPicPr>
      <xdr:blipFill>
        <a:blip r:embed="rId42"/>
        <a:srcRect l="2656" t="910" r="12792" b="5483"/>
        <a:stretch>
          <a:fillRect/>
        </a:stretch>
      </xdr:blipFill>
      <xdr:spPr>
        <a:xfrm>
          <a:off x="1318895" y="30241875"/>
          <a:ext cx="590550" cy="7708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25400</xdr:colOff>
      <xdr:row>46</xdr:row>
      <xdr:rowOff>81280</xdr:rowOff>
    </xdr:from>
    <xdr:to>
      <xdr:col>2</xdr:col>
      <xdr:colOff>587375</xdr:colOff>
      <xdr:row>46</xdr:row>
      <xdr:rowOff>828040</xdr:rowOff>
    </xdr:to>
    <xdr:pic>
      <xdr:nvPicPr>
        <xdr:cNvPr id="78" name="图片 73" descr="mmexport1678087251267"/>
        <xdr:cNvPicPr/>
      </xdr:nvPicPr>
      <xdr:blipFill>
        <a:blip r:embed="rId43"/>
        <a:srcRect l="8405" t="2828" r="9733" b="3737"/>
        <a:stretch>
          <a:fillRect/>
        </a:stretch>
      </xdr:blipFill>
      <xdr:spPr>
        <a:xfrm>
          <a:off x="1315720" y="32012890"/>
          <a:ext cx="561975" cy="7467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33655</xdr:colOff>
      <xdr:row>43</xdr:row>
      <xdr:rowOff>81915</xdr:rowOff>
    </xdr:from>
    <xdr:to>
      <xdr:col>2</xdr:col>
      <xdr:colOff>606425</xdr:colOff>
      <xdr:row>43</xdr:row>
      <xdr:rowOff>810895</xdr:rowOff>
    </xdr:to>
    <xdr:pic>
      <xdr:nvPicPr>
        <xdr:cNvPr id="79" name="图片 74" descr="mmexport1678087253694"/>
        <xdr:cNvPicPr/>
      </xdr:nvPicPr>
      <xdr:blipFill>
        <a:blip r:embed="rId44"/>
        <a:srcRect l="2891" t="581" r="11044" b="5179"/>
        <a:stretch>
          <a:fillRect/>
        </a:stretch>
      </xdr:blipFill>
      <xdr:spPr>
        <a:xfrm>
          <a:off x="1323975" y="29333825"/>
          <a:ext cx="572770" cy="72898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23495</xdr:colOff>
      <xdr:row>45</xdr:row>
      <xdr:rowOff>81915</xdr:rowOff>
    </xdr:from>
    <xdr:to>
      <xdr:col>2</xdr:col>
      <xdr:colOff>606425</xdr:colOff>
      <xdr:row>45</xdr:row>
      <xdr:rowOff>827405</xdr:rowOff>
    </xdr:to>
    <xdr:pic>
      <xdr:nvPicPr>
        <xdr:cNvPr id="80" name="图片 75" descr="mmexport1678087256429"/>
        <xdr:cNvPicPr/>
      </xdr:nvPicPr>
      <xdr:blipFill>
        <a:blip r:embed="rId45"/>
        <a:srcRect l="4033" r="13232" b="733"/>
        <a:stretch>
          <a:fillRect/>
        </a:stretch>
      </xdr:blipFill>
      <xdr:spPr>
        <a:xfrm>
          <a:off x="1313815" y="31124525"/>
          <a:ext cx="582930" cy="7454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34290</xdr:colOff>
      <xdr:row>41</xdr:row>
      <xdr:rowOff>79375</xdr:rowOff>
    </xdr:from>
    <xdr:to>
      <xdr:col>2</xdr:col>
      <xdr:colOff>612775</xdr:colOff>
      <xdr:row>41</xdr:row>
      <xdr:rowOff>815975</xdr:rowOff>
    </xdr:to>
    <xdr:pic>
      <xdr:nvPicPr>
        <xdr:cNvPr id="81" name="图片 82" descr="mmexport1678087259417"/>
        <xdr:cNvPicPr/>
      </xdr:nvPicPr>
      <xdr:blipFill>
        <a:blip r:embed="rId46"/>
        <a:srcRect r="12957" b="7276"/>
        <a:stretch>
          <a:fillRect/>
        </a:stretch>
      </xdr:blipFill>
      <xdr:spPr>
        <a:xfrm>
          <a:off x="1324610" y="27553285"/>
          <a:ext cx="578485" cy="7366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15240</xdr:colOff>
      <xdr:row>42</xdr:row>
      <xdr:rowOff>82550</xdr:rowOff>
    </xdr:from>
    <xdr:to>
      <xdr:col>10</xdr:col>
      <xdr:colOff>585470</xdr:colOff>
      <xdr:row>42</xdr:row>
      <xdr:rowOff>807720</xdr:rowOff>
    </xdr:to>
    <xdr:pic>
      <xdr:nvPicPr>
        <xdr:cNvPr id="82" name="图片 70" descr="mmexport1678087245391"/>
        <xdr:cNvPicPr/>
      </xdr:nvPicPr>
      <xdr:blipFill>
        <a:blip r:embed="rId41"/>
        <a:srcRect l="7161" t="1263" r="12489" b="5808"/>
        <a:stretch>
          <a:fillRect/>
        </a:stretch>
      </xdr:blipFill>
      <xdr:spPr>
        <a:xfrm>
          <a:off x="6330950" y="28445460"/>
          <a:ext cx="570230" cy="7251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27305</xdr:colOff>
      <xdr:row>44</xdr:row>
      <xdr:rowOff>88265</xdr:rowOff>
    </xdr:from>
    <xdr:to>
      <xdr:col>10</xdr:col>
      <xdr:colOff>620395</xdr:colOff>
      <xdr:row>44</xdr:row>
      <xdr:rowOff>859155</xdr:rowOff>
    </xdr:to>
    <xdr:pic>
      <xdr:nvPicPr>
        <xdr:cNvPr id="83" name="图片 83" descr="mmexport1678087248177"/>
        <xdr:cNvPicPr/>
      </xdr:nvPicPr>
      <xdr:blipFill>
        <a:blip r:embed="rId42"/>
        <a:srcRect l="2656" t="910" r="12792" b="5483"/>
        <a:stretch>
          <a:fillRect/>
        </a:stretch>
      </xdr:blipFill>
      <xdr:spPr>
        <a:xfrm>
          <a:off x="6343015" y="30241875"/>
          <a:ext cx="593090" cy="7708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24130</xdr:colOff>
      <xdr:row>46</xdr:row>
      <xdr:rowOff>81280</xdr:rowOff>
    </xdr:from>
    <xdr:to>
      <xdr:col>10</xdr:col>
      <xdr:colOff>585470</xdr:colOff>
      <xdr:row>46</xdr:row>
      <xdr:rowOff>828040</xdr:rowOff>
    </xdr:to>
    <xdr:pic>
      <xdr:nvPicPr>
        <xdr:cNvPr id="84" name="图片 84" descr="mmexport1678087251267"/>
        <xdr:cNvPicPr/>
      </xdr:nvPicPr>
      <xdr:blipFill>
        <a:blip r:embed="rId43"/>
        <a:srcRect l="8405" t="2828" r="9733" b="3737"/>
        <a:stretch>
          <a:fillRect/>
        </a:stretch>
      </xdr:blipFill>
      <xdr:spPr>
        <a:xfrm>
          <a:off x="6339840" y="32012890"/>
          <a:ext cx="561340" cy="7467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32385</xdr:colOff>
      <xdr:row>43</xdr:row>
      <xdr:rowOff>81915</xdr:rowOff>
    </xdr:from>
    <xdr:to>
      <xdr:col>10</xdr:col>
      <xdr:colOff>591185</xdr:colOff>
      <xdr:row>43</xdr:row>
      <xdr:rowOff>810895</xdr:rowOff>
    </xdr:to>
    <xdr:pic>
      <xdr:nvPicPr>
        <xdr:cNvPr id="85" name="图片 85" descr="mmexport1678087253694"/>
        <xdr:cNvPicPr/>
      </xdr:nvPicPr>
      <xdr:blipFill>
        <a:blip r:embed="rId44"/>
        <a:srcRect l="2891" t="581" r="11044" b="5179"/>
        <a:stretch>
          <a:fillRect/>
        </a:stretch>
      </xdr:blipFill>
      <xdr:spPr>
        <a:xfrm>
          <a:off x="6348095" y="29333825"/>
          <a:ext cx="558800" cy="72898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22225</xdr:colOff>
      <xdr:row>45</xdr:row>
      <xdr:rowOff>81915</xdr:rowOff>
    </xdr:from>
    <xdr:to>
      <xdr:col>10</xdr:col>
      <xdr:colOff>591185</xdr:colOff>
      <xdr:row>45</xdr:row>
      <xdr:rowOff>827405</xdr:rowOff>
    </xdr:to>
    <xdr:pic>
      <xdr:nvPicPr>
        <xdr:cNvPr id="86" name="图片 86" descr="mmexport1678087256429"/>
        <xdr:cNvPicPr/>
      </xdr:nvPicPr>
      <xdr:blipFill>
        <a:blip r:embed="rId45"/>
        <a:srcRect l="4033" r="13232" b="733"/>
        <a:stretch>
          <a:fillRect/>
        </a:stretch>
      </xdr:blipFill>
      <xdr:spPr>
        <a:xfrm>
          <a:off x="6337935" y="31124525"/>
          <a:ext cx="568960" cy="7454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33020</xdr:colOff>
      <xdr:row>41</xdr:row>
      <xdr:rowOff>79375</xdr:rowOff>
    </xdr:from>
    <xdr:to>
      <xdr:col>10</xdr:col>
      <xdr:colOff>596265</xdr:colOff>
      <xdr:row>41</xdr:row>
      <xdr:rowOff>815975</xdr:rowOff>
    </xdr:to>
    <xdr:pic>
      <xdr:nvPicPr>
        <xdr:cNvPr id="87" name="图片 87" descr="mmexport1678087259417"/>
        <xdr:cNvPicPr/>
      </xdr:nvPicPr>
      <xdr:blipFill>
        <a:blip r:embed="rId46"/>
        <a:srcRect r="12957" b="7276"/>
        <a:stretch>
          <a:fillRect/>
        </a:stretch>
      </xdr:blipFill>
      <xdr:spPr>
        <a:xfrm>
          <a:off x="6348730" y="27553285"/>
          <a:ext cx="563245" cy="7366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435610</xdr:colOff>
      <xdr:row>15</xdr:row>
      <xdr:rowOff>129540</xdr:rowOff>
    </xdr:from>
    <xdr:to>
      <xdr:col>35</xdr:col>
      <xdr:colOff>863600</xdr:colOff>
      <xdr:row>15</xdr:row>
      <xdr:rowOff>839470</xdr:rowOff>
    </xdr:to>
    <xdr:pic>
      <xdr:nvPicPr>
        <xdr:cNvPr id="88" name="图片 88" descr="img-1678415297737b53e11bc07c2ae877a7e7b7e7153e475"/>
        <xdr:cNvPicPr/>
      </xdr:nvPicPr>
      <xdr:blipFill>
        <a:blip r:embed="rId47"/>
        <a:srcRect l="66220" t="48288" r="5110" b="6202"/>
        <a:stretch>
          <a:fillRect/>
        </a:stretch>
      </xdr:blipFill>
      <xdr:spPr>
        <a:xfrm>
          <a:off x="22543135" y="10915650"/>
          <a:ext cx="427990" cy="7099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31115</xdr:colOff>
      <xdr:row>15</xdr:row>
      <xdr:rowOff>129540</xdr:rowOff>
    </xdr:from>
    <xdr:to>
      <xdr:col>35</xdr:col>
      <xdr:colOff>434975</xdr:colOff>
      <xdr:row>15</xdr:row>
      <xdr:rowOff>839470</xdr:rowOff>
    </xdr:to>
    <xdr:pic>
      <xdr:nvPicPr>
        <xdr:cNvPr id="89" name="图片 89" descr="img-167841529519093d8e7e47e549bc9422647edcb8521d9"/>
        <xdr:cNvPicPr/>
      </xdr:nvPicPr>
      <xdr:blipFill>
        <a:blip r:embed="rId48"/>
        <a:srcRect l="65156" t="49105" r="5101" b="4753"/>
        <a:stretch>
          <a:fillRect/>
        </a:stretch>
      </xdr:blipFill>
      <xdr:spPr>
        <a:xfrm>
          <a:off x="22138640" y="10915650"/>
          <a:ext cx="403860" cy="7099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41910</xdr:colOff>
      <xdr:row>46</xdr:row>
      <xdr:rowOff>81280</xdr:rowOff>
    </xdr:from>
    <xdr:to>
      <xdr:col>26</xdr:col>
      <xdr:colOff>597535</xdr:colOff>
      <xdr:row>46</xdr:row>
      <xdr:rowOff>828040</xdr:rowOff>
    </xdr:to>
    <xdr:pic>
      <xdr:nvPicPr>
        <xdr:cNvPr id="90" name="图片 90" descr="img-167841838240920cd8f83c135eee68f596ddd8f0ac6a7"/>
        <xdr:cNvPicPr/>
      </xdr:nvPicPr>
      <xdr:blipFill>
        <a:blip r:embed="rId49"/>
        <a:srcRect l="63257" t="60520" r="18229" b="15033"/>
        <a:stretch>
          <a:fillRect/>
        </a:stretch>
      </xdr:blipFill>
      <xdr:spPr>
        <a:xfrm>
          <a:off x="16417925" y="32012890"/>
          <a:ext cx="555625" cy="7467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69850</xdr:colOff>
      <xdr:row>24</xdr:row>
      <xdr:rowOff>26670</xdr:rowOff>
    </xdr:from>
    <xdr:to>
      <xdr:col>2</xdr:col>
      <xdr:colOff>603250</xdr:colOff>
      <xdr:row>24</xdr:row>
      <xdr:rowOff>840740</xdr:rowOff>
    </xdr:to>
    <xdr:pic>
      <xdr:nvPicPr>
        <xdr:cNvPr id="91" name="图片 91" descr="img-1678432653020068bc32c0332b57c9d5fa363494db1be"/>
        <xdr:cNvPicPr/>
      </xdr:nvPicPr>
      <xdr:blipFill>
        <a:blip r:embed="rId50"/>
        <a:srcRect l="64998" t="51151" r="9883" b="9309"/>
        <a:stretch>
          <a:fillRect/>
        </a:stretch>
      </xdr:blipFill>
      <xdr:spPr>
        <a:xfrm>
          <a:off x="1360170" y="17000220"/>
          <a:ext cx="533400" cy="8140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95885</xdr:colOff>
      <xdr:row>23</xdr:row>
      <xdr:rowOff>24130</xdr:rowOff>
    </xdr:from>
    <xdr:to>
      <xdr:col>2</xdr:col>
      <xdr:colOff>604520</xdr:colOff>
      <xdr:row>23</xdr:row>
      <xdr:rowOff>794385</xdr:rowOff>
    </xdr:to>
    <xdr:pic>
      <xdr:nvPicPr>
        <xdr:cNvPr id="92" name="图片 92" descr="img-1678432653020068bc32c0332b57c9d5fa363494db1be"/>
        <xdr:cNvPicPr/>
      </xdr:nvPicPr>
      <xdr:blipFill>
        <a:blip r:embed="rId50"/>
        <a:srcRect l="37063" t="51867" r="36240" b="7938"/>
        <a:stretch>
          <a:fillRect/>
        </a:stretch>
      </xdr:blipFill>
      <xdr:spPr>
        <a:xfrm>
          <a:off x="1386205" y="16106140"/>
          <a:ext cx="508635" cy="77025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69850</xdr:colOff>
      <xdr:row>22</xdr:row>
      <xdr:rowOff>25400</xdr:rowOff>
    </xdr:from>
    <xdr:to>
      <xdr:col>2</xdr:col>
      <xdr:colOff>603885</xdr:colOff>
      <xdr:row>22</xdr:row>
      <xdr:rowOff>861060</xdr:rowOff>
    </xdr:to>
    <xdr:pic>
      <xdr:nvPicPr>
        <xdr:cNvPr id="93" name="图片 93" descr="img-1678432653020068bc32c0332b57c9d5fa363494db1be"/>
        <xdr:cNvPicPr/>
      </xdr:nvPicPr>
      <xdr:blipFill>
        <a:blip r:embed="rId50"/>
        <a:srcRect l="10193" t="52367" r="63110" b="7272"/>
        <a:stretch>
          <a:fillRect/>
        </a:stretch>
      </xdr:blipFill>
      <xdr:spPr>
        <a:xfrm>
          <a:off x="1360170" y="15200630"/>
          <a:ext cx="534035" cy="8356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83185</xdr:colOff>
      <xdr:row>21</xdr:row>
      <xdr:rowOff>27940</xdr:rowOff>
    </xdr:from>
    <xdr:to>
      <xdr:col>2</xdr:col>
      <xdr:colOff>603250</xdr:colOff>
      <xdr:row>21</xdr:row>
      <xdr:rowOff>841375</xdr:rowOff>
    </xdr:to>
    <xdr:pic>
      <xdr:nvPicPr>
        <xdr:cNvPr id="94" name="图片 94" descr="img-1678432653020068bc32c0332b57c9d5fa363494db1be"/>
        <xdr:cNvPicPr/>
      </xdr:nvPicPr>
      <xdr:blipFill>
        <a:blip r:embed="rId50"/>
        <a:srcRect l="62330" t="9673" r="11165" b="49633"/>
        <a:stretch>
          <a:fillRect/>
        </a:stretch>
      </xdr:blipFill>
      <xdr:spPr>
        <a:xfrm>
          <a:off x="1373505" y="14296390"/>
          <a:ext cx="520065" cy="8134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70485</xdr:colOff>
      <xdr:row>20</xdr:row>
      <xdr:rowOff>26670</xdr:rowOff>
    </xdr:from>
    <xdr:to>
      <xdr:col>2</xdr:col>
      <xdr:colOff>615950</xdr:colOff>
      <xdr:row>20</xdr:row>
      <xdr:rowOff>887095</xdr:rowOff>
    </xdr:to>
    <xdr:pic>
      <xdr:nvPicPr>
        <xdr:cNvPr id="95" name="图片 95" descr="img-1678432653020068bc32c0332b57c9d5fa363494db1be"/>
        <xdr:cNvPicPr/>
      </xdr:nvPicPr>
      <xdr:blipFill>
        <a:blip r:embed="rId50"/>
        <a:srcRect l="35998" t="10067" r="37324" b="49433"/>
        <a:stretch>
          <a:fillRect/>
        </a:stretch>
      </xdr:blipFill>
      <xdr:spPr>
        <a:xfrm>
          <a:off x="1360805" y="13388340"/>
          <a:ext cx="545465" cy="8604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88265</xdr:colOff>
      <xdr:row>19</xdr:row>
      <xdr:rowOff>33020</xdr:rowOff>
    </xdr:from>
    <xdr:to>
      <xdr:col>3</xdr:col>
      <xdr:colOff>9525</xdr:colOff>
      <xdr:row>19</xdr:row>
      <xdr:rowOff>843915</xdr:rowOff>
    </xdr:to>
    <xdr:pic>
      <xdr:nvPicPr>
        <xdr:cNvPr id="96" name="图片 96" descr="img-1678432653020068bc32c0332b57c9d5fa363494db1be"/>
        <xdr:cNvPicPr/>
      </xdr:nvPicPr>
      <xdr:blipFill>
        <a:blip r:embed="rId50"/>
        <a:srcRect l="8800" t="10959" r="64521" b="48901"/>
        <a:stretch>
          <a:fillRect/>
        </a:stretch>
      </xdr:blipFill>
      <xdr:spPr>
        <a:xfrm>
          <a:off x="1378585" y="12503150"/>
          <a:ext cx="55308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29210</xdr:colOff>
      <xdr:row>45</xdr:row>
      <xdr:rowOff>81915</xdr:rowOff>
    </xdr:from>
    <xdr:to>
      <xdr:col>26</xdr:col>
      <xdr:colOff>597535</xdr:colOff>
      <xdr:row>45</xdr:row>
      <xdr:rowOff>827405</xdr:rowOff>
    </xdr:to>
    <xdr:pic>
      <xdr:nvPicPr>
        <xdr:cNvPr id="97" name="图片 97" descr="img-167841838240920cd8f83c135eee68f596ddd8f0ac6a7"/>
        <xdr:cNvPicPr/>
      </xdr:nvPicPr>
      <xdr:blipFill>
        <a:blip r:embed="rId49"/>
        <a:srcRect l="40114" t="60546" r="40754" b="14486"/>
        <a:stretch>
          <a:fillRect/>
        </a:stretch>
      </xdr:blipFill>
      <xdr:spPr>
        <a:xfrm>
          <a:off x="16405225" y="31124525"/>
          <a:ext cx="568325" cy="7454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34290</xdr:colOff>
      <xdr:row>44</xdr:row>
      <xdr:rowOff>88265</xdr:rowOff>
    </xdr:from>
    <xdr:to>
      <xdr:col>26</xdr:col>
      <xdr:colOff>598170</xdr:colOff>
      <xdr:row>44</xdr:row>
      <xdr:rowOff>837565</xdr:rowOff>
    </xdr:to>
    <xdr:pic>
      <xdr:nvPicPr>
        <xdr:cNvPr id="98" name="图片 98" descr="img-167841838240920cd8f83c135eee68f596ddd8f0ac6a7"/>
        <xdr:cNvPicPr/>
      </xdr:nvPicPr>
      <xdr:blipFill>
        <a:blip r:embed="rId49"/>
        <a:srcRect l="17115" t="60156" r="63611" b="14746"/>
        <a:stretch>
          <a:fillRect/>
        </a:stretch>
      </xdr:blipFill>
      <xdr:spPr>
        <a:xfrm>
          <a:off x="16410305" y="30241875"/>
          <a:ext cx="563880" cy="7493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41910</xdr:colOff>
      <xdr:row>43</xdr:row>
      <xdr:rowOff>81915</xdr:rowOff>
    </xdr:from>
    <xdr:to>
      <xdr:col>26</xdr:col>
      <xdr:colOff>574675</xdr:colOff>
      <xdr:row>43</xdr:row>
      <xdr:rowOff>848995</xdr:rowOff>
    </xdr:to>
    <xdr:pic>
      <xdr:nvPicPr>
        <xdr:cNvPr id="99" name="图片 99" descr="img-167841838240920cd8f83c135eee68f596ddd8f0ac6a7"/>
        <xdr:cNvPicPr/>
      </xdr:nvPicPr>
      <xdr:blipFill>
        <a:blip r:embed="rId49"/>
        <a:srcRect l="63195" t="28962" r="18136" b="46188"/>
        <a:stretch>
          <a:fillRect/>
        </a:stretch>
      </xdr:blipFill>
      <xdr:spPr>
        <a:xfrm>
          <a:off x="16417925" y="29333825"/>
          <a:ext cx="532765" cy="76708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41910</xdr:colOff>
      <xdr:row>42</xdr:row>
      <xdr:rowOff>82550</xdr:rowOff>
    </xdr:from>
    <xdr:to>
      <xdr:col>26</xdr:col>
      <xdr:colOff>593725</xdr:colOff>
      <xdr:row>42</xdr:row>
      <xdr:rowOff>807720</xdr:rowOff>
    </xdr:to>
    <xdr:pic>
      <xdr:nvPicPr>
        <xdr:cNvPr id="100" name="图片 100" descr="img-167841838240920cd8f83c135eee68f596ddd8f0ac6a7"/>
        <xdr:cNvPicPr/>
      </xdr:nvPicPr>
      <xdr:blipFill>
        <a:blip r:embed="rId49"/>
        <a:srcRect l="40075" t="29146" r="40794" b="46328"/>
        <a:stretch>
          <a:fillRect/>
        </a:stretch>
      </xdr:blipFill>
      <xdr:spPr>
        <a:xfrm>
          <a:off x="16417925" y="28445460"/>
          <a:ext cx="551815" cy="7251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29210</xdr:colOff>
      <xdr:row>41</xdr:row>
      <xdr:rowOff>79375</xdr:rowOff>
    </xdr:from>
    <xdr:to>
      <xdr:col>26</xdr:col>
      <xdr:colOff>574675</xdr:colOff>
      <xdr:row>41</xdr:row>
      <xdr:rowOff>837565</xdr:rowOff>
    </xdr:to>
    <xdr:pic>
      <xdr:nvPicPr>
        <xdr:cNvPr id="101" name="图片 101" descr="img-167841838240920cd8f83c135eee68f596ddd8f0ac6a7"/>
        <xdr:cNvPicPr/>
      </xdr:nvPicPr>
      <xdr:blipFill>
        <a:blip r:embed="rId49"/>
        <a:srcRect l="16910" t="28731" r="63805" b="46523"/>
        <a:stretch>
          <a:fillRect/>
        </a:stretch>
      </xdr:blipFill>
      <xdr:spPr>
        <a:xfrm>
          <a:off x="16405225" y="27553285"/>
          <a:ext cx="545465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31115</xdr:colOff>
      <xdr:row>14</xdr:row>
      <xdr:rowOff>130175</xdr:rowOff>
    </xdr:from>
    <xdr:to>
      <xdr:col>35</xdr:col>
      <xdr:colOff>466090</xdr:colOff>
      <xdr:row>14</xdr:row>
      <xdr:rowOff>881380</xdr:rowOff>
    </xdr:to>
    <xdr:pic>
      <xdr:nvPicPr>
        <xdr:cNvPr id="102" name="图片 102" descr="img-167841529519093d8e7e47e549bc9422647edcb8521d9"/>
        <xdr:cNvPicPr/>
      </xdr:nvPicPr>
      <xdr:blipFill>
        <a:blip r:embed="rId48"/>
        <a:srcRect l="34643" t="49105" r="36231" b="4444"/>
        <a:stretch>
          <a:fillRect/>
        </a:stretch>
      </xdr:blipFill>
      <xdr:spPr>
        <a:xfrm>
          <a:off x="22138640" y="10024745"/>
          <a:ext cx="434975" cy="7512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31115</xdr:colOff>
      <xdr:row>13</xdr:row>
      <xdr:rowOff>129540</xdr:rowOff>
    </xdr:from>
    <xdr:to>
      <xdr:col>35</xdr:col>
      <xdr:colOff>439420</xdr:colOff>
      <xdr:row>13</xdr:row>
      <xdr:rowOff>882650</xdr:rowOff>
    </xdr:to>
    <xdr:pic>
      <xdr:nvPicPr>
        <xdr:cNvPr id="103" name="图片 103" descr="img-167841529519093d8e7e47e549bc9422647edcb8521d9"/>
        <xdr:cNvPicPr/>
      </xdr:nvPicPr>
      <xdr:blipFill>
        <a:blip r:embed="rId48"/>
        <a:srcRect l="4438" t="48672" r="65665" b="5158"/>
        <a:stretch>
          <a:fillRect/>
        </a:stretch>
      </xdr:blipFill>
      <xdr:spPr>
        <a:xfrm>
          <a:off x="22138640" y="9117330"/>
          <a:ext cx="408305" cy="7531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31115</xdr:colOff>
      <xdr:row>12</xdr:row>
      <xdr:rowOff>128905</xdr:rowOff>
    </xdr:from>
    <xdr:to>
      <xdr:col>35</xdr:col>
      <xdr:colOff>439420</xdr:colOff>
      <xdr:row>12</xdr:row>
      <xdr:rowOff>814070</xdr:rowOff>
    </xdr:to>
    <xdr:pic>
      <xdr:nvPicPr>
        <xdr:cNvPr id="104" name="图片 104" descr="img-167841529519093d8e7e47e549bc9422647edcb8521d9"/>
        <xdr:cNvPicPr/>
      </xdr:nvPicPr>
      <xdr:blipFill>
        <a:blip r:embed="rId48"/>
        <a:srcRect l="65156" t="4512" r="6026" b="52069"/>
        <a:stretch>
          <a:fillRect/>
        </a:stretch>
      </xdr:blipFill>
      <xdr:spPr>
        <a:xfrm>
          <a:off x="22138640" y="8209915"/>
          <a:ext cx="408305" cy="6851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31115</xdr:colOff>
      <xdr:row>11</xdr:row>
      <xdr:rowOff>129540</xdr:rowOff>
    </xdr:from>
    <xdr:to>
      <xdr:col>35</xdr:col>
      <xdr:colOff>438150</xdr:colOff>
      <xdr:row>11</xdr:row>
      <xdr:rowOff>881380</xdr:rowOff>
    </xdr:to>
    <xdr:pic>
      <xdr:nvPicPr>
        <xdr:cNvPr id="105" name="图片 105" descr="img-167841529519093d8e7e47e549bc9422647edcb8521d9"/>
        <xdr:cNvPicPr/>
      </xdr:nvPicPr>
      <xdr:blipFill>
        <a:blip r:embed="rId48"/>
        <a:srcRect l="36162" t="4416" r="35808" b="52192"/>
        <a:stretch>
          <a:fillRect/>
        </a:stretch>
      </xdr:blipFill>
      <xdr:spPr>
        <a:xfrm>
          <a:off x="22138640" y="7303770"/>
          <a:ext cx="407035" cy="7518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31115</xdr:colOff>
      <xdr:row>10</xdr:row>
      <xdr:rowOff>139065</xdr:rowOff>
    </xdr:from>
    <xdr:to>
      <xdr:col>35</xdr:col>
      <xdr:colOff>466090</xdr:colOff>
      <xdr:row>10</xdr:row>
      <xdr:rowOff>819150</xdr:rowOff>
    </xdr:to>
    <xdr:pic>
      <xdr:nvPicPr>
        <xdr:cNvPr id="106" name="图片 106" descr="img-167841529519093d8e7e47e549bc9422647edcb8521d9"/>
        <xdr:cNvPicPr/>
      </xdr:nvPicPr>
      <xdr:blipFill>
        <a:blip r:embed="rId48"/>
        <a:srcRect l="6257" t="3179" r="64645" b="52530"/>
        <a:stretch>
          <a:fillRect/>
        </a:stretch>
      </xdr:blipFill>
      <xdr:spPr>
        <a:xfrm>
          <a:off x="22138640" y="6421755"/>
          <a:ext cx="434975" cy="6800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464185</xdr:colOff>
      <xdr:row>14</xdr:row>
      <xdr:rowOff>130175</xdr:rowOff>
    </xdr:from>
    <xdr:to>
      <xdr:col>35</xdr:col>
      <xdr:colOff>863600</xdr:colOff>
      <xdr:row>15</xdr:row>
      <xdr:rowOff>13335</xdr:rowOff>
    </xdr:to>
    <xdr:pic>
      <xdr:nvPicPr>
        <xdr:cNvPr id="107" name="图片 107" descr="img-1678415297737b53e11bc07c2ae877a7e7b7e7153e475"/>
        <xdr:cNvPicPr/>
      </xdr:nvPicPr>
      <xdr:blipFill>
        <a:blip r:embed="rId47"/>
        <a:srcRect l="35484" t="47949" r="35538" b="6260"/>
        <a:stretch>
          <a:fillRect/>
        </a:stretch>
      </xdr:blipFill>
      <xdr:spPr>
        <a:xfrm>
          <a:off x="22571710" y="10024745"/>
          <a:ext cx="399415" cy="7747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464185</xdr:colOff>
      <xdr:row>13</xdr:row>
      <xdr:rowOff>129540</xdr:rowOff>
    </xdr:from>
    <xdr:to>
      <xdr:col>35</xdr:col>
      <xdr:colOff>863600</xdr:colOff>
      <xdr:row>13</xdr:row>
      <xdr:rowOff>882650</xdr:rowOff>
    </xdr:to>
    <xdr:pic>
      <xdr:nvPicPr>
        <xdr:cNvPr id="108" name="图片 108" descr="img-1678415297737b53e11bc07c2ae877a7e7b7e7153e475"/>
        <xdr:cNvPicPr/>
      </xdr:nvPicPr>
      <xdr:blipFill>
        <a:blip r:embed="rId47"/>
        <a:srcRect l="5272" t="47024" r="65595" b="6722"/>
        <a:stretch>
          <a:fillRect/>
        </a:stretch>
      </xdr:blipFill>
      <xdr:spPr>
        <a:xfrm>
          <a:off x="22571710" y="9117330"/>
          <a:ext cx="399415" cy="7531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464185</xdr:colOff>
      <xdr:row>12</xdr:row>
      <xdr:rowOff>128905</xdr:rowOff>
    </xdr:from>
    <xdr:to>
      <xdr:col>35</xdr:col>
      <xdr:colOff>878840</xdr:colOff>
      <xdr:row>12</xdr:row>
      <xdr:rowOff>814070</xdr:rowOff>
    </xdr:to>
    <xdr:pic>
      <xdr:nvPicPr>
        <xdr:cNvPr id="109" name="图片 109" descr="img-1678415297737b53e11bc07c2ae877a7e7b7e7153e475"/>
        <xdr:cNvPicPr/>
      </xdr:nvPicPr>
      <xdr:blipFill>
        <a:blip r:embed="rId47"/>
        <a:srcRect l="65389" t="3379" r="6026" b="53763"/>
        <a:stretch>
          <a:fillRect/>
        </a:stretch>
      </xdr:blipFill>
      <xdr:spPr>
        <a:xfrm>
          <a:off x="22571710" y="8209915"/>
          <a:ext cx="414655" cy="6851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464185</xdr:colOff>
      <xdr:row>11</xdr:row>
      <xdr:rowOff>129540</xdr:rowOff>
    </xdr:from>
    <xdr:to>
      <xdr:col>35</xdr:col>
      <xdr:colOff>878840</xdr:colOff>
      <xdr:row>11</xdr:row>
      <xdr:rowOff>856615</xdr:rowOff>
    </xdr:to>
    <xdr:pic>
      <xdr:nvPicPr>
        <xdr:cNvPr id="110" name="图片 110" descr="img-1678415297737b53e11bc07c2ae877a7e7b7e7153e475"/>
        <xdr:cNvPicPr/>
      </xdr:nvPicPr>
      <xdr:blipFill>
        <a:blip r:embed="rId47"/>
        <a:srcRect l="36254" t="2994" r="35692" b="53642"/>
        <a:stretch>
          <a:fillRect/>
        </a:stretch>
      </xdr:blipFill>
      <xdr:spPr>
        <a:xfrm>
          <a:off x="22571710" y="7303770"/>
          <a:ext cx="414655" cy="7270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35</xdr:col>
      <xdr:colOff>464185</xdr:colOff>
      <xdr:row>10</xdr:row>
      <xdr:rowOff>139065</xdr:rowOff>
    </xdr:from>
    <xdr:to>
      <xdr:col>35</xdr:col>
      <xdr:colOff>878840</xdr:colOff>
      <xdr:row>10</xdr:row>
      <xdr:rowOff>819150</xdr:rowOff>
    </xdr:to>
    <xdr:pic>
      <xdr:nvPicPr>
        <xdr:cNvPr id="111" name="图片 111" descr="img-1678415297737b53e11bc07c2ae877a7e7b7e7153e475"/>
        <xdr:cNvPicPr/>
      </xdr:nvPicPr>
      <xdr:blipFill>
        <a:blip r:embed="rId47"/>
        <a:srcRect l="6505" t="2992" r="65133" b="54132"/>
        <a:stretch>
          <a:fillRect/>
        </a:stretch>
      </xdr:blipFill>
      <xdr:spPr>
        <a:xfrm>
          <a:off x="22571710" y="6421755"/>
          <a:ext cx="414655" cy="6800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54610</xdr:colOff>
      <xdr:row>24</xdr:row>
      <xdr:rowOff>26670</xdr:rowOff>
    </xdr:from>
    <xdr:to>
      <xdr:col>18</xdr:col>
      <xdr:colOff>580390</xdr:colOff>
      <xdr:row>24</xdr:row>
      <xdr:rowOff>840740</xdr:rowOff>
    </xdr:to>
    <xdr:pic>
      <xdr:nvPicPr>
        <xdr:cNvPr id="112" name="图片 112" descr="img-1678432653020068bc32c0332b57c9d5fa363494db1be"/>
        <xdr:cNvPicPr/>
      </xdr:nvPicPr>
      <xdr:blipFill>
        <a:blip r:embed="rId50"/>
        <a:srcRect l="64998" t="51151" r="9883" b="9309"/>
        <a:stretch>
          <a:fillRect/>
        </a:stretch>
      </xdr:blipFill>
      <xdr:spPr>
        <a:xfrm>
          <a:off x="11348085" y="17000220"/>
          <a:ext cx="525780" cy="8140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80010</xdr:colOff>
      <xdr:row>23</xdr:row>
      <xdr:rowOff>24130</xdr:rowOff>
    </xdr:from>
    <xdr:to>
      <xdr:col>18</xdr:col>
      <xdr:colOff>600075</xdr:colOff>
      <xdr:row>23</xdr:row>
      <xdr:rowOff>794385</xdr:rowOff>
    </xdr:to>
    <xdr:pic>
      <xdr:nvPicPr>
        <xdr:cNvPr id="113" name="图片 113" descr="img-1678432653020068bc32c0332b57c9d5fa363494db1be"/>
        <xdr:cNvPicPr/>
      </xdr:nvPicPr>
      <xdr:blipFill>
        <a:blip r:embed="rId50"/>
        <a:srcRect l="37063" t="51867" r="36240" b="7938"/>
        <a:stretch>
          <a:fillRect/>
        </a:stretch>
      </xdr:blipFill>
      <xdr:spPr>
        <a:xfrm>
          <a:off x="11373485" y="16106140"/>
          <a:ext cx="520065" cy="77025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54610</xdr:colOff>
      <xdr:row>22</xdr:row>
      <xdr:rowOff>25400</xdr:rowOff>
    </xdr:from>
    <xdr:to>
      <xdr:col>18</xdr:col>
      <xdr:colOff>600075</xdr:colOff>
      <xdr:row>22</xdr:row>
      <xdr:rowOff>861060</xdr:rowOff>
    </xdr:to>
    <xdr:pic>
      <xdr:nvPicPr>
        <xdr:cNvPr id="114" name="图片 114" descr="img-1678432653020068bc32c0332b57c9d5fa363494db1be"/>
        <xdr:cNvPicPr/>
      </xdr:nvPicPr>
      <xdr:blipFill>
        <a:blip r:embed="rId50"/>
        <a:srcRect l="10193" t="52367" r="63110" b="7272"/>
        <a:stretch>
          <a:fillRect/>
        </a:stretch>
      </xdr:blipFill>
      <xdr:spPr>
        <a:xfrm>
          <a:off x="11348085" y="15200630"/>
          <a:ext cx="545465" cy="8356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67310</xdr:colOff>
      <xdr:row>21</xdr:row>
      <xdr:rowOff>27940</xdr:rowOff>
    </xdr:from>
    <xdr:to>
      <xdr:col>18</xdr:col>
      <xdr:colOff>581660</xdr:colOff>
      <xdr:row>21</xdr:row>
      <xdr:rowOff>841375</xdr:rowOff>
    </xdr:to>
    <xdr:pic>
      <xdr:nvPicPr>
        <xdr:cNvPr id="115" name="图片 115" descr="img-1678432653020068bc32c0332b57c9d5fa363494db1be"/>
        <xdr:cNvPicPr/>
      </xdr:nvPicPr>
      <xdr:blipFill>
        <a:blip r:embed="rId50"/>
        <a:srcRect l="62330" t="9673" r="11165" b="49633"/>
        <a:stretch>
          <a:fillRect/>
        </a:stretch>
      </xdr:blipFill>
      <xdr:spPr>
        <a:xfrm>
          <a:off x="11360785" y="14296390"/>
          <a:ext cx="514350" cy="8134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55245</xdr:colOff>
      <xdr:row>20</xdr:row>
      <xdr:rowOff>26670</xdr:rowOff>
    </xdr:from>
    <xdr:to>
      <xdr:col>18</xdr:col>
      <xdr:colOff>600075</xdr:colOff>
      <xdr:row>20</xdr:row>
      <xdr:rowOff>887095</xdr:rowOff>
    </xdr:to>
    <xdr:pic>
      <xdr:nvPicPr>
        <xdr:cNvPr id="116" name="图片 116" descr="img-1678432653020068bc32c0332b57c9d5fa363494db1be"/>
        <xdr:cNvPicPr/>
      </xdr:nvPicPr>
      <xdr:blipFill>
        <a:blip r:embed="rId50"/>
        <a:srcRect l="35998" t="10067" r="37324" b="49433"/>
        <a:stretch>
          <a:fillRect/>
        </a:stretch>
      </xdr:blipFill>
      <xdr:spPr>
        <a:xfrm>
          <a:off x="11348720" y="13388340"/>
          <a:ext cx="544830" cy="8604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72390</xdr:colOff>
      <xdr:row>19</xdr:row>
      <xdr:rowOff>33020</xdr:rowOff>
    </xdr:from>
    <xdr:to>
      <xdr:col>19</xdr:col>
      <xdr:colOff>5715</xdr:colOff>
      <xdr:row>19</xdr:row>
      <xdr:rowOff>843915</xdr:rowOff>
    </xdr:to>
    <xdr:pic>
      <xdr:nvPicPr>
        <xdr:cNvPr id="117" name="图片 117" descr="img-1678432653020068bc32c0332b57c9d5fa363494db1be"/>
        <xdr:cNvPicPr/>
      </xdr:nvPicPr>
      <xdr:blipFill>
        <a:blip r:embed="rId50"/>
        <a:srcRect l="8800" t="10959" r="64521" b="48901"/>
        <a:stretch>
          <a:fillRect/>
        </a:stretch>
      </xdr:blipFill>
      <xdr:spPr>
        <a:xfrm>
          <a:off x="11365865" y="12503150"/>
          <a:ext cx="55054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22860</xdr:colOff>
      <xdr:row>24</xdr:row>
      <xdr:rowOff>40640</xdr:rowOff>
    </xdr:from>
    <xdr:to>
      <xdr:col>10</xdr:col>
      <xdr:colOff>567690</xdr:colOff>
      <xdr:row>24</xdr:row>
      <xdr:rowOff>863600</xdr:rowOff>
    </xdr:to>
    <xdr:pic>
      <xdr:nvPicPr>
        <xdr:cNvPr id="118" name="图片 118" descr="img-16785244240958be7d48e8601bebb0b959d80a707e454"/>
        <xdr:cNvPicPr/>
      </xdr:nvPicPr>
      <xdr:blipFill>
        <a:blip r:embed="rId51"/>
        <a:srcRect l="65234" t="52100" r="7309" b="6827"/>
        <a:stretch>
          <a:fillRect/>
        </a:stretch>
      </xdr:blipFill>
      <xdr:spPr>
        <a:xfrm>
          <a:off x="6338570" y="17014190"/>
          <a:ext cx="544830" cy="8229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29845</xdr:colOff>
      <xdr:row>23</xdr:row>
      <xdr:rowOff>40005</xdr:rowOff>
    </xdr:from>
    <xdr:to>
      <xdr:col>10</xdr:col>
      <xdr:colOff>581025</xdr:colOff>
      <xdr:row>23</xdr:row>
      <xdr:rowOff>859790</xdr:rowOff>
    </xdr:to>
    <xdr:pic>
      <xdr:nvPicPr>
        <xdr:cNvPr id="119" name="图片 119" descr="img-16785244240958be7d48e8601bebb0b959d80a707e454"/>
        <xdr:cNvPicPr/>
      </xdr:nvPicPr>
      <xdr:blipFill>
        <a:blip r:embed="rId51"/>
        <a:srcRect l="35589" t="52306" r="37114" b="6773"/>
        <a:stretch>
          <a:fillRect/>
        </a:stretch>
      </xdr:blipFill>
      <xdr:spPr>
        <a:xfrm>
          <a:off x="6345555" y="16122015"/>
          <a:ext cx="551180" cy="8197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17145</xdr:colOff>
      <xdr:row>22</xdr:row>
      <xdr:rowOff>41275</xdr:rowOff>
    </xdr:from>
    <xdr:to>
      <xdr:col>10</xdr:col>
      <xdr:colOff>569595</xdr:colOff>
      <xdr:row>22</xdr:row>
      <xdr:rowOff>839470</xdr:rowOff>
    </xdr:to>
    <xdr:pic>
      <xdr:nvPicPr>
        <xdr:cNvPr id="120" name="图片 120" descr="img-16785244240958be7d48e8601bebb0b959d80a707e454"/>
        <xdr:cNvPicPr/>
      </xdr:nvPicPr>
      <xdr:blipFill>
        <a:blip r:embed="rId51"/>
        <a:srcRect l="6268" t="51875" r="67077" b="6248"/>
        <a:stretch>
          <a:fillRect/>
        </a:stretch>
      </xdr:blipFill>
      <xdr:spPr>
        <a:xfrm>
          <a:off x="6332855" y="15216505"/>
          <a:ext cx="552450" cy="7981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7620</xdr:colOff>
      <xdr:row>21</xdr:row>
      <xdr:rowOff>41910</xdr:rowOff>
    </xdr:from>
    <xdr:to>
      <xdr:col>10</xdr:col>
      <xdr:colOff>567690</xdr:colOff>
      <xdr:row>21</xdr:row>
      <xdr:rowOff>864235</xdr:rowOff>
    </xdr:to>
    <xdr:pic>
      <xdr:nvPicPr>
        <xdr:cNvPr id="121" name="图片 121" descr="img-16785244240958be7d48e8601bebb0b959d80a707e454"/>
        <xdr:cNvPicPr/>
      </xdr:nvPicPr>
      <xdr:blipFill>
        <a:blip r:embed="rId51"/>
        <a:srcRect l="66191" t="6897" r="6841" b="51386"/>
        <a:stretch>
          <a:fillRect/>
        </a:stretch>
      </xdr:blipFill>
      <xdr:spPr>
        <a:xfrm>
          <a:off x="6323330" y="14310360"/>
          <a:ext cx="560070" cy="8223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31750</xdr:colOff>
      <xdr:row>20</xdr:row>
      <xdr:rowOff>40640</xdr:rowOff>
    </xdr:from>
    <xdr:to>
      <xdr:col>10</xdr:col>
      <xdr:colOff>603250</xdr:colOff>
      <xdr:row>20</xdr:row>
      <xdr:rowOff>840740</xdr:rowOff>
    </xdr:to>
    <xdr:pic>
      <xdr:nvPicPr>
        <xdr:cNvPr id="122" name="图片 122" descr="img-16785244240958be7d48e8601bebb0b959d80a707e454"/>
        <xdr:cNvPicPr/>
      </xdr:nvPicPr>
      <xdr:blipFill>
        <a:blip r:embed="rId51"/>
        <a:srcRect l="36372" t="7569" r="36834" b="50892"/>
        <a:stretch>
          <a:fillRect/>
        </a:stretch>
      </xdr:blipFill>
      <xdr:spPr>
        <a:xfrm>
          <a:off x="6347460" y="13402310"/>
          <a:ext cx="571500" cy="8001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18415</xdr:colOff>
      <xdr:row>19</xdr:row>
      <xdr:rowOff>48895</xdr:rowOff>
    </xdr:from>
    <xdr:to>
      <xdr:col>10</xdr:col>
      <xdr:colOff>570865</xdr:colOff>
      <xdr:row>19</xdr:row>
      <xdr:rowOff>800735</xdr:rowOff>
    </xdr:to>
    <xdr:pic>
      <xdr:nvPicPr>
        <xdr:cNvPr id="123" name="图片 123" descr="img-16785244240958be7d48e8601bebb0b959d80a707e454"/>
        <xdr:cNvPicPr/>
      </xdr:nvPicPr>
      <xdr:blipFill>
        <a:blip r:embed="rId51"/>
        <a:srcRect l="7114" t="7723" r="65630" b="50738"/>
        <a:stretch>
          <a:fillRect/>
        </a:stretch>
      </xdr:blipFill>
      <xdr:spPr>
        <a:xfrm>
          <a:off x="6334125" y="12519025"/>
          <a:ext cx="552450" cy="7518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53340</xdr:colOff>
      <xdr:row>56</xdr:row>
      <xdr:rowOff>53340</xdr:rowOff>
    </xdr:from>
    <xdr:to>
      <xdr:col>2</xdr:col>
      <xdr:colOff>588645</xdr:colOff>
      <xdr:row>56</xdr:row>
      <xdr:rowOff>813435</xdr:rowOff>
    </xdr:to>
    <xdr:pic>
      <xdr:nvPicPr>
        <xdr:cNvPr id="124" name="图片 124" descr="img-16785281107364166bc2a2b31df5b27acd7dca76d9d3d"/>
        <xdr:cNvPicPr/>
      </xdr:nvPicPr>
      <xdr:blipFill>
        <a:blip r:embed="rId52"/>
        <a:srcRect l="66097" t="48052" r="6241" b="2602"/>
        <a:stretch>
          <a:fillRect/>
        </a:stretch>
      </xdr:blipFill>
      <xdr:spPr>
        <a:xfrm>
          <a:off x="1343660" y="38063170"/>
          <a:ext cx="535305" cy="7600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55880</xdr:colOff>
      <xdr:row>55</xdr:row>
      <xdr:rowOff>53340</xdr:rowOff>
    </xdr:from>
    <xdr:to>
      <xdr:col>2</xdr:col>
      <xdr:colOff>597535</xdr:colOff>
      <xdr:row>55</xdr:row>
      <xdr:rowOff>829945</xdr:rowOff>
    </xdr:to>
    <xdr:pic>
      <xdr:nvPicPr>
        <xdr:cNvPr id="125" name="图片 125" descr="img-16785281107364166bc2a2b31df5b27acd7dca76d9d3d"/>
        <xdr:cNvPicPr/>
      </xdr:nvPicPr>
      <xdr:blipFill>
        <a:blip r:embed="rId52"/>
        <a:srcRect l="37618" t="48421" r="35307" b="2888"/>
        <a:stretch>
          <a:fillRect/>
        </a:stretch>
      </xdr:blipFill>
      <xdr:spPr>
        <a:xfrm>
          <a:off x="1346200" y="37174170"/>
          <a:ext cx="541655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55880</xdr:colOff>
      <xdr:row>54</xdr:row>
      <xdr:rowOff>51435</xdr:rowOff>
    </xdr:from>
    <xdr:to>
      <xdr:col>2</xdr:col>
      <xdr:colOff>588645</xdr:colOff>
      <xdr:row>54</xdr:row>
      <xdr:rowOff>810260</xdr:rowOff>
    </xdr:to>
    <xdr:pic>
      <xdr:nvPicPr>
        <xdr:cNvPr id="126" name="图片 126" descr="img-16785281107364166bc2a2b31df5b27acd7dca76d9d3d"/>
        <xdr:cNvPicPr/>
      </xdr:nvPicPr>
      <xdr:blipFill>
        <a:blip r:embed="rId52"/>
        <a:srcRect l="8118" t="48788" r="64071" b="3159"/>
        <a:stretch>
          <a:fillRect/>
        </a:stretch>
      </xdr:blipFill>
      <xdr:spPr>
        <a:xfrm>
          <a:off x="1346200" y="36283265"/>
          <a:ext cx="532765" cy="7588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40640</xdr:colOff>
      <xdr:row>53</xdr:row>
      <xdr:rowOff>53340</xdr:rowOff>
    </xdr:from>
    <xdr:to>
      <xdr:col>2</xdr:col>
      <xdr:colOff>594995</xdr:colOff>
      <xdr:row>53</xdr:row>
      <xdr:rowOff>829945</xdr:rowOff>
    </xdr:to>
    <xdr:pic>
      <xdr:nvPicPr>
        <xdr:cNvPr id="127" name="图片 127" descr="img-16785281107364166bc2a2b31df5b27acd7dca76d9d3d"/>
        <xdr:cNvPicPr/>
      </xdr:nvPicPr>
      <xdr:blipFill>
        <a:blip r:embed="rId52"/>
        <a:srcRect l="65372" t="2230" r="7541" b="53561"/>
        <a:stretch>
          <a:fillRect/>
        </a:stretch>
      </xdr:blipFill>
      <xdr:spPr>
        <a:xfrm>
          <a:off x="1330960" y="35396170"/>
          <a:ext cx="554355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40640</xdr:colOff>
      <xdr:row>52</xdr:row>
      <xdr:rowOff>50800</xdr:rowOff>
    </xdr:from>
    <xdr:to>
      <xdr:col>2</xdr:col>
      <xdr:colOff>589280</xdr:colOff>
      <xdr:row>52</xdr:row>
      <xdr:rowOff>810895</xdr:rowOff>
    </xdr:to>
    <xdr:pic>
      <xdr:nvPicPr>
        <xdr:cNvPr id="128" name="图片 128" descr="img-16785281107364166bc2a2b31df5b27acd7dca76d9d3d"/>
        <xdr:cNvPicPr/>
      </xdr:nvPicPr>
      <xdr:blipFill>
        <a:blip r:embed="rId52"/>
        <a:srcRect l="37034" t="2601" r="35448" b="53517"/>
        <a:stretch>
          <a:fillRect/>
        </a:stretch>
      </xdr:blipFill>
      <xdr:spPr>
        <a:xfrm>
          <a:off x="1330960" y="34504630"/>
          <a:ext cx="548640" cy="7600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39370</xdr:colOff>
      <xdr:row>51</xdr:row>
      <xdr:rowOff>49530</xdr:rowOff>
    </xdr:from>
    <xdr:to>
      <xdr:col>2</xdr:col>
      <xdr:colOff>591185</xdr:colOff>
      <xdr:row>51</xdr:row>
      <xdr:rowOff>836295</xdr:rowOff>
    </xdr:to>
    <xdr:pic>
      <xdr:nvPicPr>
        <xdr:cNvPr id="129" name="图片 129" descr="img-16785281107364166bc2a2b31df5b27acd7dca76d9d3d"/>
        <xdr:cNvPicPr/>
      </xdr:nvPicPr>
      <xdr:blipFill>
        <a:blip r:embed="rId52"/>
        <a:srcRect l="9287" t="3135" r="64224" b="52822"/>
        <a:stretch>
          <a:fillRect/>
        </a:stretch>
      </xdr:blipFill>
      <xdr:spPr>
        <a:xfrm>
          <a:off x="1329690" y="33614360"/>
          <a:ext cx="551815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23</xdr:col>
      <xdr:colOff>69850</xdr:colOff>
      <xdr:row>30</xdr:row>
      <xdr:rowOff>25400</xdr:rowOff>
    </xdr:from>
    <xdr:to>
      <xdr:col>23</xdr:col>
      <xdr:colOff>632460</xdr:colOff>
      <xdr:row>30</xdr:row>
      <xdr:rowOff>826135</xdr:rowOff>
    </xdr:to>
    <xdr:pic>
      <xdr:nvPicPr>
        <xdr:cNvPr id="130" name="图片 131" descr="img-1678874757391e45110366491f483e55678b6deb1e5e8"/>
        <xdr:cNvPicPr/>
      </xdr:nvPicPr>
      <xdr:blipFill>
        <a:blip r:embed="rId53"/>
        <a:srcRect l="8836" t="24691" r="16124" b="11048"/>
        <a:stretch>
          <a:fillRect/>
        </a:stretch>
      </xdr:blipFill>
      <xdr:spPr>
        <a:xfrm>
          <a:off x="14449425" y="20481290"/>
          <a:ext cx="562610" cy="8007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12700</xdr:colOff>
      <xdr:row>6</xdr:row>
      <xdr:rowOff>8255</xdr:rowOff>
    </xdr:from>
    <xdr:to>
      <xdr:col>10</xdr:col>
      <xdr:colOff>546735</xdr:colOff>
      <xdr:row>6</xdr:row>
      <xdr:rowOff>798195</xdr:rowOff>
    </xdr:to>
    <xdr:pic>
      <xdr:nvPicPr>
        <xdr:cNvPr id="131" name="图片 133" descr="img-16789368342124e307157a23f9cbabc498c04fccbffc1"/>
        <xdr:cNvPicPr/>
      </xdr:nvPicPr>
      <xdr:blipFill>
        <a:blip r:embed="rId54"/>
        <a:srcRect l="68523" t="47267" r="502" b="-121"/>
        <a:stretch>
          <a:fillRect/>
        </a:stretch>
      </xdr:blipFill>
      <xdr:spPr>
        <a:xfrm>
          <a:off x="6328410" y="4639310"/>
          <a:ext cx="534035" cy="7899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23</xdr:col>
      <xdr:colOff>69850</xdr:colOff>
      <xdr:row>29</xdr:row>
      <xdr:rowOff>26035</xdr:rowOff>
    </xdr:from>
    <xdr:to>
      <xdr:col>23</xdr:col>
      <xdr:colOff>640715</xdr:colOff>
      <xdr:row>29</xdr:row>
      <xdr:rowOff>826135</xdr:rowOff>
    </xdr:to>
    <xdr:pic>
      <xdr:nvPicPr>
        <xdr:cNvPr id="132" name="图片 134" descr="img-1678874744642160f0ed3b0c3b19fd30e1b4a66633681"/>
        <xdr:cNvPicPr/>
      </xdr:nvPicPr>
      <xdr:blipFill>
        <a:blip r:embed="rId55"/>
        <a:srcRect l="9003" t="22831" r="10988" b="6532"/>
        <a:stretch>
          <a:fillRect/>
        </a:stretch>
      </xdr:blipFill>
      <xdr:spPr>
        <a:xfrm>
          <a:off x="14449425" y="19575145"/>
          <a:ext cx="570865" cy="8001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8890</xdr:colOff>
      <xdr:row>5</xdr:row>
      <xdr:rowOff>9525</xdr:rowOff>
    </xdr:from>
    <xdr:to>
      <xdr:col>10</xdr:col>
      <xdr:colOff>568960</xdr:colOff>
      <xdr:row>5</xdr:row>
      <xdr:rowOff>775335</xdr:rowOff>
    </xdr:to>
    <xdr:pic>
      <xdr:nvPicPr>
        <xdr:cNvPr id="133" name="图片 135" descr="img-16789368342124e307157a23f9cbabc498c04fccbffc1"/>
        <xdr:cNvPicPr/>
      </xdr:nvPicPr>
      <xdr:blipFill>
        <a:blip r:embed="rId54"/>
        <a:srcRect l="33143" t="48254" r="31900" b="136"/>
        <a:stretch>
          <a:fillRect/>
        </a:stretch>
      </xdr:blipFill>
      <xdr:spPr>
        <a:xfrm>
          <a:off x="6324600" y="3752850"/>
          <a:ext cx="560070" cy="7658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0</xdr:colOff>
      <xdr:row>3</xdr:row>
      <xdr:rowOff>898525</xdr:rowOff>
    </xdr:from>
    <xdr:to>
      <xdr:col>10</xdr:col>
      <xdr:colOff>606425</xdr:colOff>
      <xdr:row>4</xdr:row>
      <xdr:rowOff>882015</xdr:rowOff>
    </xdr:to>
    <xdr:pic>
      <xdr:nvPicPr>
        <xdr:cNvPr id="134" name="图片 136" descr="img-16789368342124e307157a23f9cbabc498c04fccbffc1"/>
        <xdr:cNvPicPr/>
      </xdr:nvPicPr>
      <xdr:blipFill>
        <a:blip r:embed="rId54"/>
        <a:srcRect t="47680" r="68084"/>
        <a:stretch>
          <a:fillRect/>
        </a:stretch>
      </xdr:blipFill>
      <xdr:spPr>
        <a:xfrm>
          <a:off x="6315710" y="2824480"/>
          <a:ext cx="606425" cy="88265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0</xdr:colOff>
      <xdr:row>2</xdr:row>
      <xdr:rowOff>896620</xdr:rowOff>
    </xdr:from>
    <xdr:to>
      <xdr:col>10</xdr:col>
      <xdr:colOff>606425</xdr:colOff>
      <xdr:row>3</xdr:row>
      <xdr:rowOff>800100</xdr:rowOff>
    </xdr:to>
    <xdr:pic>
      <xdr:nvPicPr>
        <xdr:cNvPr id="135" name="图片 137" descr="img-16789368342124e307157a23f9cbabc498c04fccbffc1"/>
        <xdr:cNvPicPr/>
      </xdr:nvPicPr>
      <xdr:blipFill>
        <a:blip r:embed="rId54"/>
        <a:srcRect l="65005" t="348" r="1637" b="53987"/>
        <a:stretch>
          <a:fillRect/>
        </a:stretch>
      </xdr:blipFill>
      <xdr:spPr>
        <a:xfrm>
          <a:off x="6315710" y="1925320"/>
          <a:ext cx="606425" cy="8007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17780</xdr:colOff>
      <xdr:row>1</xdr:row>
      <xdr:rowOff>0</xdr:rowOff>
    </xdr:from>
    <xdr:to>
      <xdr:col>10</xdr:col>
      <xdr:colOff>568960</xdr:colOff>
      <xdr:row>1</xdr:row>
      <xdr:rowOff>712470</xdr:rowOff>
    </xdr:to>
    <xdr:pic>
      <xdr:nvPicPr>
        <xdr:cNvPr id="136" name="图片 138" descr="img-16789368342124e307157a23f9cbabc498c04fccbffc1"/>
        <xdr:cNvPicPr/>
      </xdr:nvPicPr>
      <xdr:blipFill>
        <a:blip r:embed="rId54"/>
        <a:srcRect l="33290" t="242" r="35893" b="52532"/>
        <a:stretch>
          <a:fillRect/>
        </a:stretch>
      </xdr:blipFill>
      <xdr:spPr>
        <a:xfrm>
          <a:off x="6333490" y="182880"/>
          <a:ext cx="551180" cy="7124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19685</xdr:colOff>
      <xdr:row>2</xdr:row>
      <xdr:rowOff>0</xdr:rowOff>
    </xdr:from>
    <xdr:to>
      <xdr:col>10</xdr:col>
      <xdr:colOff>581025</xdr:colOff>
      <xdr:row>2</xdr:row>
      <xdr:rowOff>785495</xdr:rowOff>
    </xdr:to>
    <xdr:pic>
      <xdr:nvPicPr>
        <xdr:cNvPr id="137" name="图片 139" descr="img-16789368342124e307157a23f9cbabc498c04fccbffc1"/>
        <xdr:cNvPicPr/>
      </xdr:nvPicPr>
      <xdr:blipFill>
        <a:blip r:embed="rId54"/>
        <a:srcRect r="68886" b="54044"/>
        <a:stretch>
          <a:fillRect/>
        </a:stretch>
      </xdr:blipFill>
      <xdr:spPr>
        <a:xfrm>
          <a:off x="6335395" y="1028700"/>
          <a:ext cx="561340" cy="7854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55245</xdr:colOff>
      <xdr:row>36</xdr:row>
      <xdr:rowOff>41275</xdr:rowOff>
    </xdr:from>
    <xdr:to>
      <xdr:col>2</xdr:col>
      <xdr:colOff>589280</xdr:colOff>
      <xdr:row>36</xdr:row>
      <xdr:rowOff>844550</xdr:rowOff>
    </xdr:to>
    <xdr:pic>
      <xdr:nvPicPr>
        <xdr:cNvPr id="138" name="图片 140" descr="img-1678556040112776153b27b901b437565fe151549df7f"/>
        <xdr:cNvPicPr/>
      </xdr:nvPicPr>
      <xdr:blipFill>
        <a:blip r:embed="rId56"/>
        <a:srcRect l="70629" t="67889" r="2597" b="524"/>
        <a:stretch>
          <a:fillRect/>
        </a:stretch>
      </xdr:blipFill>
      <xdr:spPr>
        <a:xfrm>
          <a:off x="1345565" y="25892125"/>
          <a:ext cx="534035" cy="8032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56515</xdr:colOff>
      <xdr:row>35</xdr:row>
      <xdr:rowOff>40640</xdr:rowOff>
    </xdr:from>
    <xdr:to>
      <xdr:col>2</xdr:col>
      <xdr:colOff>601980</xdr:colOff>
      <xdr:row>35</xdr:row>
      <xdr:rowOff>868045</xdr:rowOff>
    </xdr:to>
    <xdr:pic>
      <xdr:nvPicPr>
        <xdr:cNvPr id="139" name="图片 141" descr="img-1678556040112776153b27b901b437565fe151549df7f"/>
        <xdr:cNvPicPr/>
      </xdr:nvPicPr>
      <xdr:blipFill>
        <a:blip r:embed="rId56"/>
        <a:srcRect l="35900" t="67805" r="36967" b="1129"/>
        <a:stretch>
          <a:fillRect/>
        </a:stretch>
      </xdr:blipFill>
      <xdr:spPr>
        <a:xfrm>
          <a:off x="1346835" y="24999950"/>
          <a:ext cx="545465" cy="8274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55880</xdr:colOff>
      <xdr:row>34</xdr:row>
      <xdr:rowOff>40640</xdr:rowOff>
    </xdr:from>
    <xdr:to>
      <xdr:col>2</xdr:col>
      <xdr:colOff>592455</xdr:colOff>
      <xdr:row>34</xdr:row>
      <xdr:rowOff>867410</xdr:rowOff>
    </xdr:to>
    <xdr:pic>
      <xdr:nvPicPr>
        <xdr:cNvPr id="140" name="图片 142" descr="img-1678556040112776153b27b901b437565fe151549df7f"/>
        <xdr:cNvPicPr/>
      </xdr:nvPicPr>
      <xdr:blipFill>
        <a:blip r:embed="rId56"/>
        <a:srcRect l="4648" t="68499" r="69083" b="1072"/>
        <a:stretch>
          <a:fillRect/>
        </a:stretch>
      </xdr:blipFill>
      <xdr:spPr>
        <a:xfrm>
          <a:off x="1346200" y="24108410"/>
          <a:ext cx="536575" cy="8267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55880</xdr:colOff>
      <xdr:row>33</xdr:row>
      <xdr:rowOff>41275</xdr:rowOff>
    </xdr:from>
    <xdr:to>
      <xdr:col>2</xdr:col>
      <xdr:colOff>621030</xdr:colOff>
      <xdr:row>33</xdr:row>
      <xdr:rowOff>887730</xdr:rowOff>
    </xdr:to>
    <xdr:pic>
      <xdr:nvPicPr>
        <xdr:cNvPr id="141" name="图片 143" descr="img-1678556040112776153b27b901b437565fe151549df7f"/>
        <xdr:cNvPicPr/>
      </xdr:nvPicPr>
      <xdr:blipFill>
        <a:blip r:embed="rId56"/>
        <a:srcRect l="69404" t="35763" r="6936" b="35381"/>
        <a:stretch>
          <a:fillRect/>
        </a:stretch>
      </xdr:blipFill>
      <xdr:spPr>
        <a:xfrm>
          <a:off x="1346200" y="23202265"/>
          <a:ext cx="565150" cy="84645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57150</xdr:colOff>
      <xdr:row>32</xdr:row>
      <xdr:rowOff>41910</xdr:rowOff>
    </xdr:from>
    <xdr:to>
      <xdr:col>2</xdr:col>
      <xdr:colOff>621030</xdr:colOff>
      <xdr:row>32</xdr:row>
      <xdr:rowOff>844550</xdr:rowOff>
    </xdr:to>
    <xdr:pic>
      <xdr:nvPicPr>
        <xdr:cNvPr id="142" name="图片 144" descr="img-1678556040112776153b27b901b437565fe151549df7f"/>
        <xdr:cNvPicPr/>
      </xdr:nvPicPr>
      <xdr:blipFill>
        <a:blip r:embed="rId56"/>
        <a:srcRect l="36942" t="35151" r="35930" b="35079"/>
        <a:stretch>
          <a:fillRect/>
        </a:stretch>
      </xdr:blipFill>
      <xdr:spPr>
        <a:xfrm>
          <a:off x="1347470" y="22311360"/>
          <a:ext cx="563880" cy="80264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43815</xdr:colOff>
      <xdr:row>31</xdr:row>
      <xdr:rowOff>41275</xdr:rowOff>
    </xdr:from>
    <xdr:to>
      <xdr:col>2</xdr:col>
      <xdr:colOff>600075</xdr:colOff>
      <xdr:row>32</xdr:row>
      <xdr:rowOff>30480</xdr:rowOff>
    </xdr:to>
    <xdr:pic>
      <xdr:nvPicPr>
        <xdr:cNvPr id="143" name="图片 145" descr="img-1678556040112776153b27b901b437565fe151549df7f"/>
        <xdr:cNvPicPr/>
      </xdr:nvPicPr>
      <xdr:blipFill>
        <a:blip r:embed="rId56"/>
        <a:srcRect l="2917" t="35226" r="70301" b="33796"/>
        <a:stretch>
          <a:fillRect/>
        </a:stretch>
      </xdr:blipFill>
      <xdr:spPr>
        <a:xfrm>
          <a:off x="1334135" y="21403945"/>
          <a:ext cx="556260" cy="8959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41910</xdr:colOff>
      <xdr:row>30</xdr:row>
      <xdr:rowOff>40640</xdr:rowOff>
    </xdr:from>
    <xdr:to>
      <xdr:col>2</xdr:col>
      <xdr:colOff>621030</xdr:colOff>
      <xdr:row>30</xdr:row>
      <xdr:rowOff>869315</xdr:rowOff>
    </xdr:to>
    <xdr:pic>
      <xdr:nvPicPr>
        <xdr:cNvPr id="144" name="图片 146" descr="img-1678556040112776153b27b901b437565fe151549df7f"/>
        <xdr:cNvPicPr/>
      </xdr:nvPicPr>
      <xdr:blipFill>
        <a:blip r:embed="rId56"/>
        <a:srcRect l="69925" t="2772" r="4497" b="68487"/>
        <a:stretch>
          <a:fillRect/>
        </a:stretch>
      </xdr:blipFill>
      <xdr:spPr>
        <a:xfrm>
          <a:off x="1332230" y="20496530"/>
          <a:ext cx="579120" cy="8286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41910</xdr:colOff>
      <xdr:row>29</xdr:row>
      <xdr:rowOff>41275</xdr:rowOff>
    </xdr:from>
    <xdr:to>
      <xdr:col>2</xdr:col>
      <xdr:colOff>627380</xdr:colOff>
      <xdr:row>30</xdr:row>
      <xdr:rowOff>5080</xdr:rowOff>
    </xdr:to>
    <xdr:pic>
      <xdr:nvPicPr>
        <xdr:cNvPr id="145" name="图片 147" descr="img-1678556040112776153b27b901b437565fe151549df7f"/>
        <xdr:cNvPicPr/>
      </xdr:nvPicPr>
      <xdr:blipFill>
        <a:blip r:embed="rId56"/>
        <a:srcRect l="37295" t="1370" r="36597" b="67667"/>
        <a:stretch>
          <a:fillRect/>
        </a:stretch>
      </xdr:blipFill>
      <xdr:spPr>
        <a:xfrm>
          <a:off x="1332230" y="19590385"/>
          <a:ext cx="585470" cy="8705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40005</xdr:colOff>
      <xdr:row>28</xdr:row>
      <xdr:rowOff>50800</xdr:rowOff>
    </xdr:from>
    <xdr:to>
      <xdr:col>2</xdr:col>
      <xdr:colOff>589915</xdr:colOff>
      <xdr:row>29</xdr:row>
      <xdr:rowOff>3175</xdr:rowOff>
    </xdr:to>
    <xdr:pic>
      <xdr:nvPicPr>
        <xdr:cNvPr id="146" name="图片 148" descr="img-1678556040112776153b27b901b437565fe151549df7f"/>
        <xdr:cNvPicPr/>
      </xdr:nvPicPr>
      <xdr:blipFill>
        <a:blip r:embed="rId56"/>
        <a:srcRect l="3028" t="1140" r="69335" b="69284"/>
        <a:stretch>
          <a:fillRect/>
        </a:stretch>
      </xdr:blipFill>
      <xdr:spPr>
        <a:xfrm>
          <a:off x="1330325" y="18708370"/>
          <a:ext cx="549910" cy="84391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51435</xdr:colOff>
      <xdr:row>56</xdr:row>
      <xdr:rowOff>53340</xdr:rowOff>
    </xdr:from>
    <xdr:to>
      <xdr:col>26</xdr:col>
      <xdr:colOff>612140</xdr:colOff>
      <xdr:row>56</xdr:row>
      <xdr:rowOff>829945</xdr:rowOff>
    </xdr:to>
    <xdr:pic>
      <xdr:nvPicPr>
        <xdr:cNvPr id="147" name="图片 130" descr="img-16795436723070dd0fc8a1ee3bd1aacd57ee6afb8b273"/>
        <xdr:cNvPicPr/>
      </xdr:nvPicPr>
      <xdr:blipFill>
        <a:blip r:embed="rId57"/>
        <a:srcRect l="66398" b="50075"/>
        <a:stretch>
          <a:fillRect/>
        </a:stretch>
      </xdr:blipFill>
      <xdr:spPr>
        <a:xfrm>
          <a:off x="16427450" y="38063170"/>
          <a:ext cx="560705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48895</xdr:colOff>
      <xdr:row>55</xdr:row>
      <xdr:rowOff>53340</xdr:rowOff>
    </xdr:from>
    <xdr:to>
      <xdr:col>26</xdr:col>
      <xdr:colOff>612140</xdr:colOff>
      <xdr:row>55</xdr:row>
      <xdr:rowOff>853440</xdr:rowOff>
    </xdr:to>
    <xdr:pic>
      <xdr:nvPicPr>
        <xdr:cNvPr id="148" name="图片 149" descr="img-16795436723070dd0fc8a1ee3bd1aacd57ee6afb8b273"/>
        <xdr:cNvPicPr/>
      </xdr:nvPicPr>
      <xdr:blipFill>
        <a:blip r:embed="rId57"/>
        <a:srcRect r="68018" b="50577"/>
        <a:stretch>
          <a:fillRect/>
        </a:stretch>
      </xdr:blipFill>
      <xdr:spPr>
        <a:xfrm>
          <a:off x="16424910" y="37174170"/>
          <a:ext cx="563245" cy="8001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40640</xdr:colOff>
      <xdr:row>54</xdr:row>
      <xdr:rowOff>51435</xdr:rowOff>
    </xdr:from>
    <xdr:to>
      <xdr:col>26</xdr:col>
      <xdr:colOff>589280</xdr:colOff>
      <xdr:row>54</xdr:row>
      <xdr:rowOff>827405</xdr:rowOff>
    </xdr:to>
    <xdr:pic>
      <xdr:nvPicPr>
        <xdr:cNvPr id="149" name="图片 150" descr="img-16795436723070dd0fc8a1ee3bd1aacd57ee6afb8b273"/>
        <xdr:cNvPicPr/>
      </xdr:nvPicPr>
      <xdr:blipFill>
        <a:blip r:embed="rId57"/>
        <a:srcRect l="32442" t="140" r="34258" b="50326"/>
        <a:stretch>
          <a:fillRect/>
        </a:stretch>
      </xdr:blipFill>
      <xdr:spPr>
        <a:xfrm>
          <a:off x="16416655" y="36283265"/>
          <a:ext cx="548640" cy="7759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40640</xdr:colOff>
      <xdr:row>53</xdr:row>
      <xdr:rowOff>53340</xdr:rowOff>
    </xdr:from>
    <xdr:to>
      <xdr:col>26</xdr:col>
      <xdr:colOff>589280</xdr:colOff>
      <xdr:row>53</xdr:row>
      <xdr:rowOff>853440</xdr:rowOff>
    </xdr:to>
    <xdr:pic>
      <xdr:nvPicPr>
        <xdr:cNvPr id="150" name="图片 151" descr="img-16795436723070dd0fc8a1ee3bd1aacd57ee6afb8b273"/>
        <xdr:cNvPicPr/>
      </xdr:nvPicPr>
      <xdr:blipFill>
        <a:blip r:embed="rId57"/>
        <a:srcRect l="32115" t="50353" r="35980" b="904"/>
        <a:stretch>
          <a:fillRect/>
        </a:stretch>
      </xdr:blipFill>
      <xdr:spPr>
        <a:xfrm>
          <a:off x="16416655" y="35396170"/>
          <a:ext cx="548640" cy="8001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54610</xdr:colOff>
      <xdr:row>52</xdr:row>
      <xdr:rowOff>50800</xdr:rowOff>
    </xdr:from>
    <xdr:to>
      <xdr:col>26</xdr:col>
      <xdr:colOff>608330</xdr:colOff>
      <xdr:row>52</xdr:row>
      <xdr:rowOff>827405</xdr:rowOff>
    </xdr:to>
    <xdr:pic>
      <xdr:nvPicPr>
        <xdr:cNvPr id="151" name="图片 152" descr="img-16795436723070dd0fc8a1ee3bd1aacd57ee6afb8b273"/>
        <xdr:cNvPicPr/>
      </xdr:nvPicPr>
      <xdr:blipFill>
        <a:blip r:embed="rId57"/>
        <a:srcRect l="66261" t="50186"/>
        <a:stretch>
          <a:fillRect/>
        </a:stretch>
      </xdr:blipFill>
      <xdr:spPr>
        <a:xfrm>
          <a:off x="16430625" y="34504630"/>
          <a:ext cx="553720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46355</xdr:colOff>
      <xdr:row>51</xdr:row>
      <xdr:rowOff>49530</xdr:rowOff>
    </xdr:from>
    <xdr:to>
      <xdr:col>26</xdr:col>
      <xdr:colOff>612140</xdr:colOff>
      <xdr:row>51</xdr:row>
      <xdr:rowOff>836295</xdr:rowOff>
    </xdr:to>
    <xdr:pic>
      <xdr:nvPicPr>
        <xdr:cNvPr id="152" name="图片 153" descr="img-16795436723070dd0fc8a1ee3bd1aacd57ee6afb8b273"/>
        <xdr:cNvPicPr/>
      </xdr:nvPicPr>
      <xdr:blipFill>
        <a:blip r:embed="rId57"/>
        <a:srcRect t="50047" r="69550" b="-158"/>
        <a:stretch>
          <a:fillRect/>
        </a:stretch>
      </xdr:blipFill>
      <xdr:spPr>
        <a:xfrm>
          <a:off x="16422370" y="33614360"/>
          <a:ext cx="565785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46990</xdr:colOff>
      <xdr:row>56</xdr:row>
      <xdr:rowOff>53340</xdr:rowOff>
    </xdr:from>
    <xdr:to>
      <xdr:col>10</xdr:col>
      <xdr:colOff>606425</xdr:colOff>
      <xdr:row>56</xdr:row>
      <xdr:rowOff>813435</xdr:rowOff>
    </xdr:to>
    <xdr:pic>
      <xdr:nvPicPr>
        <xdr:cNvPr id="153" name="图片 154" descr="img-1679629384824ff203ace60c0d32bccca342c10781d46"/>
        <xdr:cNvPicPr/>
      </xdr:nvPicPr>
      <xdr:blipFill>
        <a:blip r:embed="rId58"/>
        <a:srcRect l="68565" t="49116"/>
        <a:stretch>
          <a:fillRect/>
        </a:stretch>
      </xdr:blipFill>
      <xdr:spPr>
        <a:xfrm>
          <a:off x="6362700" y="38063170"/>
          <a:ext cx="559435" cy="7600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51435</xdr:colOff>
      <xdr:row>56</xdr:row>
      <xdr:rowOff>53340</xdr:rowOff>
    </xdr:from>
    <xdr:to>
      <xdr:col>18</xdr:col>
      <xdr:colOff>586740</xdr:colOff>
      <xdr:row>56</xdr:row>
      <xdr:rowOff>790575</xdr:rowOff>
    </xdr:to>
    <xdr:pic>
      <xdr:nvPicPr>
        <xdr:cNvPr id="154" name="图片 156" descr="img-16800722957670e2cb0afbe9a04f4e80cfe0bbdbbbdcf"/>
        <xdr:cNvPicPr/>
      </xdr:nvPicPr>
      <xdr:blipFill>
        <a:blip r:embed="rId59"/>
        <a:srcRect l="75779" t="50284" r="2158" b="9563"/>
        <a:stretch>
          <a:fillRect/>
        </a:stretch>
      </xdr:blipFill>
      <xdr:spPr>
        <a:xfrm>
          <a:off x="11344910" y="38063170"/>
          <a:ext cx="535305" cy="7372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37465</xdr:colOff>
      <xdr:row>55</xdr:row>
      <xdr:rowOff>53340</xdr:rowOff>
    </xdr:from>
    <xdr:to>
      <xdr:col>18</xdr:col>
      <xdr:colOff>586740</xdr:colOff>
      <xdr:row>55</xdr:row>
      <xdr:rowOff>829945</xdr:rowOff>
    </xdr:to>
    <xdr:pic>
      <xdr:nvPicPr>
        <xdr:cNvPr id="155" name="图片 157" descr="img-16800722957670e2cb0afbe9a04f4e80cfe0bbdbbbdcf"/>
        <xdr:cNvPicPr/>
      </xdr:nvPicPr>
      <xdr:blipFill>
        <a:blip r:embed="rId59"/>
        <a:srcRect l="51924" t="49951" r="26187" b="9298"/>
        <a:stretch>
          <a:fillRect/>
        </a:stretch>
      </xdr:blipFill>
      <xdr:spPr>
        <a:xfrm>
          <a:off x="11330940" y="37174170"/>
          <a:ext cx="549275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38100</xdr:colOff>
      <xdr:row>54</xdr:row>
      <xdr:rowOff>51435</xdr:rowOff>
    </xdr:from>
    <xdr:to>
      <xdr:col>18</xdr:col>
      <xdr:colOff>605790</xdr:colOff>
      <xdr:row>54</xdr:row>
      <xdr:rowOff>827405</xdr:rowOff>
    </xdr:to>
    <xdr:pic>
      <xdr:nvPicPr>
        <xdr:cNvPr id="156" name="图片 158" descr="img-16800722957670e2cb0afbe9a04f4e80cfe0bbdbbbdcf"/>
        <xdr:cNvPicPr/>
      </xdr:nvPicPr>
      <xdr:blipFill>
        <a:blip r:embed="rId59"/>
        <a:srcRect l="28738" t="50072" r="48507" b="8807"/>
        <a:stretch>
          <a:fillRect/>
        </a:stretch>
      </xdr:blipFill>
      <xdr:spPr>
        <a:xfrm>
          <a:off x="11331575" y="36283265"/>
          <a:ext cx="567690" cy="7759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52705</xdr:colOff>
      <xdr:row>53</xdr:row>
      <xdr:rowOff>53340</xdr:rowOff>
    </xdr:from>
    <xdr:to>
      <xdr:col>18</xdr:col>
      <xdr:colOff>586740</xdr:colOff>
      <xdr:row>53</xdr:row>
      <xdr:rowOff>829945</xdr:rowOff>
    </xdr:to>
    <xdr:pic>
      <xdr:nvPicPr>
        <xdr:cNvPr id="157" name="图片 159" descr="img-16800722957670e2cb0afbe9a04f4e80cfe0bbdbbbdcf"/>
        <xdr:cNvPicPr/>
      </xdr:nvPicPr>
      <xdr:blipFill>
        <a:blip r:embed="rId59"/>
        <a:srcRect l="75602" t="2368" r="2514" b="56332"/>
        <a:stretch>
          <a:fillRect/>
        </a:stretch>
      </xdr:blipFill>
      <xdr:spPr>
        <a:xfrm>
          <a:off x="11346180" y="35396170"/>
          <a:ext cx="534035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39370</xdr:colOff>
      <xdr:row>52</xdr:row>
      <xdr:rowOff>50800</xdr:rowOff>
    </xdr:from>
    <xdr:to>
      <xdr:col>18</xdr:col>
      <xdr:colOff>609600</xdr:colOff>
      <xdr:row>52</xdr:row>
      <xdr:rowOff>810895</xdr:rowOff>
    </xdr:to>
    <xdr:pic>
      <xdr:nvPicPr>
        <xdr:cNvPr id="158" name="图片 160" descr="img-16800722957670e2cb0afbe9a04f4e80cfe0bbdbbbdcf"/>
        <xdr:cNvPicPr/>
      </xdr:nvPicPr>
      <xdr:blipFill>
        <a:blip r:embed="rId59"/>
        <a:srcRect l="51921" t="2632" r="25692" b="56264"/>
        <a:stretch>
          <a:fillRect/>
        </a:stretch>
      </xdr:blipFill>
      <xdr:spPr>
        <a:xfrm>
          <a:off x="11332845" y="34504630"/>
          <a:ext cx="570230" cy="7600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40640</xdr:colOff>
      <xdr:row>51</xdr:row>
      <xdr:rowOff>49530</xdr:rowOff>
    </xdr:from>
    <xdr:to>
      <xdr:col>18</xdr:col>
      <xdr:colOff>586740</xdr:colOff>
      <xdr:row>51</xdr:row>
      <xdr:rowOff>859790</xdr:rowOff>
    </xdr:to>
    <xdr:pic>
      <xdr:nvPicPr>
        <xdr:cNvPr id="159" name="图片 161" descr="img-16800722957670e2cb0afbe9a04f4e80cfe0bbdbbbdcf"/>
        <xdr:cNvPicPr/>
      </xdr:nvPicPr>
      <xdr:blipFill>
        <a:blip r:embed="rId59"/>
        <a:srcRect l="28735" t="3106" r="49707" b="56537"/>
        <a:stretch>
          <a:fillRect/>
        </a:stretch>
      </xdr:blipFill>
      <xdr:spPr>
        <a:xfrm>
          <a:off x="11334115" y="33614360"/>
          <a:ext cx="546100" cy="8102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35560</xdr:colOff>
      <xdr:row>55</xdr:row>
      <xdr:rowOff>53340</xdr:rowOff>
    </xdr:from>
    <xdr:to>
      <xdr:col>10</xdr:col>
      <xdr:colOff>596265</xdr:colOff>
      <xdr:row>55</xdr:row>
      <xdr:rowOff>790575</xdr:rowOff>
    </xdr:to>
    <xdr:pic>
      <xdr:nvPicPr>
        <xdr:cNvPr id="160" name="图片 162" descr="img-1679629384824ff203ace60c0d32bccca342c10781d46"/>
        <xdr:cNvPicPr/>
      </xdr:nvPicPr>
      <xdr:blipFill>
        <a:blip r:embed="rId58"/>
        <a:srcRect l="33108" t="51276" r="32959" b="2182"/>
        <a:stretch>
          <a:fillRect/>
        </a:stretch>
      </xdr:blipFill>
      <xdr:spPr>
        <a:xfrm>
          <a:off x="6351270" y="37174170"/>
          <a:ext cx="560705" cy="7372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41275</xdr:colOff>
      <xdr:row>54</xdr:row>
      <xdr:rowOff>51435</xdr:rowOff>
    </xdr:from>
    <xdr:to>
      <xdr:col>10</xdr:col>
      <xdr:colOff>601980</xdr:colOff>
      <xdr:row>54</xdr:row>
      <xdr:rowOff>810260</xdr:rowOff>
    </xdr:to>
    <xdr:pic>
      <xdr:nvPicPr>
        <xdr:cNvPr id="161" name="图片 163" descr="img-1679629384824ff203ace60c0d32bccca342c10781d46"/>
        <xdr:cNvPicPr/>
      </xdr:nvPicPr>
      <xdr:blipFill>
        <a:blip r:embed="rId58"/>
        <a:srcRect t="51119" r="68188"/>
        <a:stretch>
          <a:fillRect/>
        </a:stretch>
      </xdr:blipFill>
      <xdr:spPr>
        <a:xfrm>
          <a:off x="6356985" y="36283265"/>
          <a:ext cx="560705" cy="7588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34925</xdr:colOff>
      <xdr:row>53</xdr:row>
      <xdr:rowOff>53340</xdr:rowOff>
    </xdr:from>
    <xdr:to>
      <xdr:col>10</xdr:col>
      <xdr:colOff>608965</xdr:colOff>
      <xdr:row>53</xdr:row>
      <xdr:rowOff>813435</xdr:rowOff>
    </xdr:to>
    <xdr:pic>
      <xdr:nvPicPr>
        <xdr:cNvPr id="162" name="图片 164" descr="img-1679629384824ff203ace60c0d32bccca342c10781d46"/>
        <xdr:cNvPicPr/>
      </xdr:nvPicPr>
      <xdr:blipFill>
        <a:blip r:embed="rId58"/>
        <a:srcRect l="64665" t="480" r="720" b="54123"/>
        <a:stretch>
          <a:fillRect/>
        </a:stretch>
      </xdr:blipFill>
      <xdr:spPr>
        <a:xfrm>
          <a:off x="6350635" y="35396170"/>
          <a:ext cx="574040" cy="7600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39370</xdr:colOff>
      <xdr:row>52</xdr:row>
      <xdr:rowOff>50800</xdr:rowOff>
    </xdr:from>
    <xdr:to>
      <xdr:col>10</xdr:col>
      <xdr:colOff>607060</xdr:colOff>
      <xdr:row>52</xdr:row>
      <xdr:rowOff>850900</xdr:rowOff>
    </xdr:to>
    <xdr:pic>
      <xdr:nvPicPr>
        <xdr:cNvPr id="163" name="图片 165" descr="img-1679629384824ff203ace60c0d32bccca342c10781d46"/>
        <xdr:cNvPicPr/>
      </xdr:nvPicPr>
      <xdr:blipFill>
        <a:blip r:embed="rId58"/>
        <a:srcRect l="30814" t="1632" r="35252" b="52353"/>
        <a:stretch>
          <a:fillRect/>
        </a:stretch>
      </xdr:blipFill>
      <xdr:spPr>
        <a:xfrm>
          <a:off x="6355080" y="34504630"/>
          <a:ext cx="567690" cy="8001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27305</xdr:colOff>
      <xdr:row>51</xdr:row>
      <xdr:rowOff>49530</xdr:rowOff>
    </xdr:from>
    <xdr:to>
      <xdr:col>10</xdr:col>
      <xdr:colOff>608330</xdr:colOff>
      <xdr:row>51</xdr:row>
      <xdr:rowOff>819785</xdr:rowOff>
    </xdr:to>
    <xdr:pic>
      <xdr:nvPicPr>
        <xdr:cNvPr id="164" name="图片 166" descr="img-1679629384824ff203ace60c0d32bccca342c10781d46"/>
        <xdr:cNvPicPr/>
      </xdr:nvPicPr>
      <xdr:blipFill>
        <a:blip r:embed="rId58"/>
        <a:srcRect t="1856" r="71169" b="52508"/>
        <a:stretch>
          <a:fillRect/>
        </a:stretch>
      </xdr:blipFill>
      <xdr:spPr>
        <a:xfrm>
          <a:off x="6343015" y="33614360"/>
          <a:ext cx="581025" cy="77025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41910</xdr:colOff>
      <xdr:row>46</xdr:row>
      <xdr:rowOff>81280</xdr:rowOff>
    </xdr:from>
    <xdr:to>
      <xdr:col>18</xdr:col>
      <xdr:colOff>592455</xdr:colOff>
      <xdr:row>46</xdr:row>
      <xdr:rowOff>810895</xdr:rowOff>
    </xdr:to>
    <xdr:pic>
      <xdr:nvPicPr>
        <xdr:cNvPr id="165" name="图片 167" descr="img-1679629384824ff203ace60c0d32bccca342c10781d46"/>
        <xdr:cNvPicPr/>
      </xdr:nvPicPr>
      <xdr:blipFill>
        <a:blip r:embed="rId58"/>
        <a:srcRect l="68565" t="49116"/>
        <a:stretch>
          <a:fillRect/>
        </a:stretch>
      </xdr:blipFill>
      <xdr:spPr>
        <a:xfrm>
          <a:off x="11335385" y="32012890"/>
          <a:ext cx="550545" cy="72961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31115</xdr:colOff>
      <xdr:row>45</xdr:row>
      <xdr:rowOff>81915</xdr:rowOff>
    </xdr:from>
    <xdr:to>
      <xdr:col>18</xdr:col>
      <xdr:colOff>596265</xdr:colOff>
      <xdr:row>45</xdr:row>
      <xdr:rowOff>768350</xdr:rowOff>
    </xdr:to>
    <xdr:pic>
      <xdr:nvPicPr>
        <xdr:cNvPr id="166" name="图片 168" descr="img-1679629384824ff203ace60c0d32bccca342c10781d46"/>
        <xdr:cNvPicPr/>
      </xdr:nvPicPr>
      <xdr:blipFill>
        <a:blip r:embed="rId58"/>
        <a:srcRect l="33108" t="51276" r="32959" b="2182"/>
        <a:stretch>
          <a:fillRect/>
        </a:stretch>
      </xdr:blipFill>
      <xdr:spPr>
        <a:xfrm>
          <a:off x="11324590" y="31124525"/>
          <a:ext cx="565150" cy="6864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36195</xdr:colOff>
      <xdr:row>44</xdr:row>
      <xdr:rowOff>88265</xdr:rowOff>
    </xdr:from>
    <xdr:to>
      <xdr:col>18</xdr:col>
      <xdr:colOff>573405</xdr:colOff>
      <xdr:row>44</xdr:row>
      <xdr:rowOff>815975</xdr:rowOff>
    </xdr:to>
    <xdr:pic>
      <xdr:nvPicPr>
        <xdr:cNvPr id="167" name="图片 169" descr="img-1679629384824ff203ace60c0d32bccca342c10781d46"/>
        <xdr:cNvPicPr/>
      </xdr:nvPicPr>
      <xdr:blipFill>
        <a:blip r:embed="rId58"/>
        <a:srcRect t="51119" r="68188"/>
        <a:stretch>
          <a:fillRect/>
        </a:stretch>
      </xdr:blipFill>
      <xdr:spPr>
        <a:xfrm>
          <a:off x="11329670" y="30241875"/>
          <a:ext cx="537210" cy="72771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28575</xdr:colOff>
      <xdr:row>43</xdr:row>
      <xdr:rowOff>81915</xdr:rowOff>
    </xdr:from>
    <xdr:to>
      <xdr:col>18</xdr:col>
      <xdr:colOff>592455</xdr:colOff>
      <xdr:row>43</xdr:row>
      <xdr:rowOff>827405</xdr:rowOff>
    </xdr:to>
    <xdr:pic>
      <xdr:nvPicPr>
        <xdr:cNvPr id="168" name="图片 170" descr="img-1679629384824ff203ace60c0d32bccca342c10781d46"/>
        <xdr:cNvPicPr/>
      </xdr:nvPicPr>
      <xdr:blipFill>
        <a:blip r:embed="rId58"/>
        <a:srcRect l="64665" t="480" r="720" b="54123"/>
        <a:stretch>
          <a:fillRect/>
        </a:stretch>
      </xdr:blipFill>
      <xdr:spPr>
        <a:xfrm>
          <a:off x="11322050" y="29333825"/>
          <a:ext cx="563880" cy="7454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31115</xdr:colOff>
      <xdr:row>42</xdr:row>
      <xdr:rowOff>82550</xdr:rowOff>
    </xdr:from>
    <xdr:to>
      <xdr:col>18</xdr:col>
      <xdr:colOff>573405</xdr:colOff>
      <xdr:row>42</xdr:row>
      <xdr:rowOff>829310</xdr:rowOff>
    </xdr:to>
    <xdr:pic>
      <xdr:nvPicPr>
        <xdr:cNvPr id="169" name="图片 171" descr="img-1679629384824ff203ace60c0d32bccca342c10781d46"/>
        <xdr:cNvPicPr/>
      </xdr:nvPicPr>
      <xdr:blipFill>
        <a:blip r:embed="rId58"/>
        <a:srcRect l="30814" t="1632" r="35252" b="52353"/>
        <a:stretch>
          <a:fillRect/>
        </a:stretch>
      </xdr:blipFill>
      <xdr:spPr>
        <a:xfrm>
          <a:off x="11324590" y="28445460"/>
          <a:ext cx="542290" cy="7467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32385</xdr:colOff>
      <xdr:row>41</xdr:row>
      <xdr:rowOff>79375</xdr:rowOff>
    </xdr:from>
    <xdr:to>
      <xdr:col>18</xdr:col>
      <xdr:colOff>596265</xdr:colOff>
      <xdr:row>41</xdr:row>
      <xdr:rowOff>800100</xdr:rowOff>
    </xdr:to>
    <xdr:pic>
      <xdr:nvPicPr>
        <xdr:cNvPr id="170" name="图片 172" descr="img-1679629384824ff203ace60c0d32bccca342c10781d46"/>
        <xdr:cNvPicPr/>
      </xdr:nvPicPr>
      <xdr:blipFill>
        <a:blip r:embed="rId58"/>
        <a:srcRect t="1856" r="71169" b="52508"/>
        <a:stretch>
          <a:fillRect/>
        </a:stretch>
      </xdr:blipFill>
      <xdr:spPr>
        <a:xfrm>
          <a:off x="11325860" y="27553285"/>
          <a:ext cx="563880" cy="7207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17</xdr:col>
      <xdr:colOff>60960</xdr:colOff>
      <xdr:row>33</xdr:row>
      <xdr:rowOff>26035</xdr:rowOff>
    </xdr:from>
    <xdr:to>
      <xdr:col>17</xdr:col>
      <xdr:colOff>612140</xdr:colOff>
      <xdr:row>33</xdr:row>
      <xdr:rowOff>803910</xdr:rowOff>
    </xdr:to>
    <xdr:pic>
      <xdr:nvPicPr>
        <xdr:cNvPr id="171" name="图片 155" descr="IMG_0168(20230406-004258)"/>
        <xdr:cNvPicPr/>
      </xdr:nvPicPr>
      <xdr:blipFill>
        <a:blip r:embed="rId60"/>
        <a:srcRect/>
        <a:stretch>
          <a:fillRect/>
        </a:stretch>
      </xdr:blipFill>
      <xdr:spPr>
        <a:xfrm>
          <a:off x="10737215" y="23187025"/>
          <a:ext cx="551180" cy="7778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0</xdr:colOff>
      <xdr:row>19</xdr:row>
      <xdr:rowOff>48895</xdr:rowOff>
    </xdr:from>
    <xdr:to>
      <xdr:col>26</xdr:col>
      <xdr:colOff>582930</xdr:colOff>
      <xdr:row>19</xdr:row>
      <xdr:rowOff>845820</xdr:rowOff>
    </xdr:to>
    <xdr:pic>
      <xdr:nvPicPr>
        <xdr:cNvPr id="172" name="图片 173" descr="1680768890472"/>
        <xdr:cNvPicPr/>
      </xdr:nvPicPr>
      <xdr:blipFill>
        <a:blip r:embed="rId61"/>
        <a:srcRect l="7363" t="5935" r="64848" b="49734"/>
        <a:stretch>
          <a:fillRect/>
        </a:stretch>
      </xdr:blipFill>
      <xdr:spPr>
        <a:xfrm>
          <a:off x="16376015" y="12519025"/>
          <a:ext cx="582930" cy="7969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25400</xdr:colOff>
      <xdr:row>24</xdr:row>
      <xdr:rowOff>40640</xdr:rowOff>
    </xdr:from>
    <xdr:to>
      <xdr:col>26</xdr:col>
      <xdr:colOff>560070</xdr:colOff>
      <xdr:row>24</xdr:row>
      <xdr:rowOff>840740</xdr:rowOff>
    </xdr:to>
    <xdr:pic>
      <xdr:nvPicPr>
        <xdr:cNvPr id="173" name="图片 174" descr="1680768890472"/>
        <xdr:cNvPicPr/>
      </xdr:nvPicPr>
      <xdr:blipFill>
        <a:blip r:embed="rId61"/>
        <a:srcRect l="65354" t="50448" r="6695" b="4861"/>
        <a:stretch>
          <a:fillRect/>
        </a:stretch>
      </xdr:blipFill>
      <xdr:spPr>
        <a:xfrm>
          <a:off x="16401415" y="17014190"/>
          <a:ext cx="534670" cy="8001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27305</xdr:colOff>
      <xdr:row>23</xdr:row>
      <xdr:rowOff>40005</xdr:rowOff>
    </xdr:from>
    <xdr:to>
      <xdr:col>26</xdr:col>
      <xdr:colOff>582930</xdr:colOff>
      <xdr:row>23</xdr:row>
      <xdr:rowOff>859790</xdr:rowOff>
    </xdr:to>
    <xdr:pic>
      <xdr:nvPicPr>
        <xdr:cNvPr id="174" name="图片 175" descr="1680768890472"/>
        <xdr:cNvPicPr/>
      </xdr:nvPicPr>
      <xdr:blipFill>
        <a:blip r:embed="rId61"/>
        <a:srcRect l="36644" t="50656" r="35081" b="5448"/>
        <a:stretch>
          <a:fillRect/>
        </a:stretch>
      </xdr:blipFill>
      <xdr:spPr>
        <a:xfrm>
          <a:off x="16403320" y="16122015"/>
          <a:ext cx="555625" cy="8197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11430</xdr:colOff>
      <xdr:row>22</xdr:row>
      <xdr:rowOff>41275</xdr:rowOff>
    </xdr:from>
    <xdr:to>
      <xdr:col>26</xdr:col>
      <xdr:colOff>582930</xdr:colOff>
      <xdr:row>22</xdr:row>
      <xdr:rowOff>839470</xdr:rowOff>
    </xdr:to>
    <xdr:pic>
      <xdr:nvPicPr>
        <xdr:cNvPr id="175" name="图片 176" descr="1680768890472"/>
        <xdr:cNvPicPr/>
      </xdr:nvPicPr>
      <xdr:blipFill>
        <a:blip r:embed="rId61"/>
        <a:srcRect l="6988" t="50540" r="63621" b="4908"/>
        <a:stretch>
          <a:fillRect/>
        </a:stretch>
      </xdr:blipFill>
      <xdr:spPr>
        <a:xfrm>
          <a:off x="16387445" y="15216505"/>
          <a:ext cx="571500" cy="7981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12700</xdr:colOff>
      <xdr:row>21</xdr:row>
      <xdr:rowOff>41910</xdr:rowOff>
    </xdr:from>
    <xdr:to>
      <xdr:col>26</xdr:col>
      <xdr:colOff>560070</xdr:colOff>
      <xdr:row>21</xdr:row>
      <xdr:rowOff>823595</xdr:rowOff>
    </xdr:to>
    <xdr:pic>
      <xdr:nvPicPr>
        <xdr:cNvPr id="176" name="图片 177" descr="1680768890472"/>
        <xdr:cNvPicPr/>
      </xdr:nvPicPr>
      <xdr:blipFill>
        <a:blip r:embed="rId61"/>
        <a:srcRect l="64872" t="5895" r="6364" b="50363"/>
        <a:stretch>
          <a:fillRect/>
        </a:stretch>
      </xdr:blipFill>
      <xdr:spPr>
        <a:xfrm>
          <a:off x="16388715" y="14310360"/>
          <a:ext cx="547370" cy="7816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0</xdr:colOff>
      <xdr:row>20</xdr:row>
      <xdr:rowOff>40640</xdr:rowOff>
    </xdr:from>
    <xdr:to>
      <xdr:col>26</xdr:col>
      <xdr:colOff>579120</xdr:colOff>
      <xdr:row>20</xdr:row>
      <xdr:rowOff>840740</xdr:rowOff>
    </xdr:to>
    <xdr:pic>
      <xdr:nvPicPr>
        <xdr:cNvPr id="177" name="图片 178" descr="1680768890472"/>
        <xdr:cNvPicPr/>
      </xdr:nvPicPr>
      <xdr:blipFill>
        <a:blip r:embed="rId61"/>
        <a:srcRect l="35678" t="6265" r="35076" b="50309"/>
        <a:stretch>
          <a:fillRect/>
        </a:stretch>
      </xdr:blipFill>
      <xdr:spPr>
        <a:xfrm>
          <a:off x="16376015" y="13402310"/>
          <a:ext cx="579120" cy="8001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40005</xdr:colOff>
      <xdr:row>66</xdr:row>
      <xdr:rowOff>53340</xdr:rowOff>
    </xdr:from>
    <xdr:to>
      <xdr:col>2</xdr:col>
      <xdr:colOff>620395</xdr:colOff>
      <xdr:row>66</xdr:row>
      <xdr:rowOff>829945</xdr:rowOff>
    </xdr:to>
    <xdr:pic>
      <xdr:nvPicPr>
        <xdr:cNvPr id="178" name="图片 180" descr="1680768908490"/>
        <xdr:cNvPicPr/>
      </xdr:nvPicPr>
      <xdr:blipFill>
        <a:blip r:embed="rId62"/>
        <a:srcRect l="35795" t="7743" r="35336" b="48281"/>
        <a:stretch>
          <a:fillRect/>
        </a:stretch>
      </xdr:blipFill>
      <xdr:spPr>
        <a:xfrm>
          <a:off x="1330325" y="44128690"/>
          <a:ext cx="580390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53975</xdr:colOff>
      <xdr:row>65</xdr:row>
      <xdr:rowOff>51435</xdr:rowOff>
    </xdr:from>
    <xdr:to>
      <xdr:col>2</xdr:col>
      <xdr:colOff>596900</xdr:colOff>
      <xdr:row>65</xdr:row>
      <xdr:rowOff>810260</xdr:rowOff>
    </xdr:to>
    <xdr:pic>
      <xdr:nvPicPr>
        <xdr:cNvPr id="179" name="图片 181" descr="1680768908490"/>
        <xdr:cNvPicPr/>
      </xdr:nvPicPr>
      <xdr:blipFill>
        <a:blip r:embed="rId62"/>
        <a:srcRect l="65516" t="7317" r="5935" b="48539"/>
        <a:stretch>
          <a:fillRect/>
        </a:stretch>
      </xdr:blipFill>
      <xdr:spPr>
        <a:xfrm>
          <a:off x="1344295" y="43237785"/>
          <a:ext cx="542925" cy="7588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55245</xdr:colOff>
      <xdr:row>64</xdr:row>
      <xdr:rowOff>53340</xdr:rowOff>
    </xdr:from>
    <xdr:to>
      <xdr:col>2</xdr:col>
      <xdr:colOff>589280</xdr:colOff>
      <xdr:row>64</xdr:row>
      <xdr:rowOff>813435</xdr:rowOff>
    </xdr:to>
    <xdr:pic>
      <xdr:nvPicPr>
        <xdr:cNvPr id="180" name="图片 182" descr="1680768908490"/>
        <xdr:cNvPicPr/>
      </xdr:nvPicPr>
      <xdr:blipFill>
        <a:blip r:embed="rId62"/>
        <a:srcRect l="6720" t="7209" r="64095" b="48342"/>
        <a:stretch>
          <a:fillRect/>
        </a:stretch>
      </xdr:blipFill>
      <xdr:spPr>
        <a:xfrm>
          <a:off x="1345565" y="42350690"/>
          <a:ext cx="534035" cy="7600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42545</xdr:colOff>
      <xdr:row>63</xdr:row>
      <xdr:rowOff>50800</xdr:rowOff>
    </xdr:from>
    <xdr:to>
      <xdr:col>2</xdr:col>
      <xdr:colOff>626745</xdr:colOff>
      <xdr:row>63</xdr:row>
      <xdr:rowOff>827405</xdr:rowOff>
    </xdr:to>
    <xdr:pic>
      <xdr:nvPicPr>
        <xdr:cNvPr id="181" name="图片 183" descr="1680768908490"/>
        <xdr:cNvPicPr/>
      </xdr:nvPicPr>
      <xdr:blipFill>
        <a:blip r:embed="rId62"/>
        <a:srcRect l="7731" t="52179" r="64041" b="4821"/>
        <a:stretch>
          <a:fillRect/>
        </a:stretch>
      </xdr:blipFill>
      <xdr:spPr>
        <a:xfrm>
          <a:off x="1332865" y="41459150"/>
          <a:ext cx="584200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56515</xdr:colOff>
      <xdr:row>62</xdr:row>
      <xdr:rowOff>51435</xdr:rowOff>
    </xdr:from>
    <xdr:to>
      <xdr:col>2</xdr:col>
      <xdr:colOff>593090</xdr:colOff>
      <xdr:row>62</xdr:row>
      <xdr:rowOff>827405</xdr:rowOff>
    </xdr:to>
    <xdr:pic>
      <xdr:nvPicPr>
        <xdr:cNvPr id="182" name="图片 184" descr="1680768908490"/>
        <xdr:cNvPicPr/>
      </xdr:nvPicPr>
      <xdr:blipFill>
        <a:blip r:embed="rId62"/>
        <a:srcRect l="36488" t="52069" r="35599" b="4929"/>
        <a:stretch>
          <a:fillRect/>
        </a:stretch>
      </xdr:blipFill>
      <xdr:spPr>
        <a:xfrm>
          <a:off x="1346835" y="40570785"/>
          <a:ext cx="536575" cy="7759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43180</xdr:colOff>
      <xdr:row>61</xdr:row>
      <xdr:rowOff>50800</xdr:rowOff>
    </xdr:from>
    <xdr:to>
      <xdr:col>2</xdr:col>
      <xdr:colOff>626745</xdr:colOff>
      <xdr:row>61</xdr:row>
      <xdr:rowOff>838835</xdr:rowOff>
    </xdr:to>
    <xdr:pic>
      <xdr:nvPicPr>
        <xdr:cNvPr id="183" name="图片 185" descr="1680768908490"/>
        <xdr:cNvPicPr/>
      </xdr:nvPicPr>
      <xdr:blipFill>
        <a:blip r:embed="rId62"/>
        <a:srcRect l="65407" t="52809" r="7639" b="5349"/>
        <a:stretch>
          <a:fillRect/>
        </a:stretch>
      </xdr:blipFill>
      <xdr:spPr>
        <a:xfrm>
          <a:off x="1333500" y="39681150"/>
          <a:ext cx="583565" cy="7880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36195</xdr:colOff>
      <xdr:row>66</xdr:row>
      <xdr:rowOff>53340</xdr:rowOff>
    </xdr:from>
    <xdr:to>
      <xdr:col>18</xdr:col>
      <xdr:colOff>609600</xdr:colOff>
      <xdr:row>66</xdr:row>
      <xdr:rowOff>829945</xdr:rowOff>
    </xdr:to>
    <xdr:pic>
      <xdr:nvPicPr>
        <xdr:cNvPr id="184" name="图片 186" descr="1680768908490"/>
        <xdr:cNvPicPr/>
      </xdr:nvPicPr>
      <xdr:blipFill>
        <a:blip r:embed="rId62"/>
        <a:srcRect l="35795" t="7743" r="35336" b="48281"/>
        <a:stretch>
          <a:fillRect/>
        </a:stretch>
      </xdr:blipFill>
      <xdr:spPr>
        <a:xfrm>
          <a:off x="11329670" y="44128690"/>
          <a:ext cx="573405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48260</xdr:colOff>
      <xdr:row>65</xdr:row>
      <xdr:rowOff>51435</xdr:rowOff>
    </xdr:from>
    <xdr:to>
      <xdr:col>18</xdr:col>
      <xdr:colOff>605790</xdr:colOff>
      <xdr:row>65</xdr:row>
      <xdr:rowOff>827405</xdr:rowOff>
    </xdr:to>
    <xdr:pic>
      <xdr:nvPicPr>
        <xdr:cNvPr id="185" name="图片 187" descr="1680768908490"/>
        <xdr:cNvPicPr/>
      </xdr:nvPicPr>
      <xdr:blipFill>
        <a:blip r:embed="rId62"/>
        <a:srcRect l="65516" t="7317" r="5935" b="48539"/>
        <a:stretch>
          <a:fillRect/>
        </a:stretch>
      </xdr:blipFill>
      <xdr:spPr>
        <a:xfrm>
          <a:off x="11341735" y="43237785"/>
          <a:ext cx="557530" cy="7759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49530</xdr:colOff>
      <xdr:row>64</xdr:row>
      <xdr:rowOff>53340</xdr:rowOff>
    </xdr:from>
    <xdr:to>
      <xdr:col>18</xdr:col>
      <xdr:colOff>586740</xdr:colOff>
      <xdr:row>64</xdr:row>
      <xdr:rowOff>829945</xdr:rowOff>
    </xdr:to>
    <xdr:pic>
      <xdr:nvPicPr>
        <xdr:cNvPr id="186" name="图片 188" descr="1680768908490"/>
        <xdr:cNvPicPr/>
      </xdr:nvPicPr>
      <xdr:blipFill>
        <a:blip r:embed="rId62"/>
        <a:srcRect l="6720" t="7209" r="64095" b="48342"/>
        <a:stretch>
          <a:fillRect/>
        </a:stretch>
      </xdr:blipFill>
      <xdr:spPr>
        <a:xfrm>
          <a:off x="11343005" y="42350690"/>
          <a:ext cx="537210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36830</xdr:colOff>
      <xdr:row>63</xdr:row>
      <xdr:rowOff>50800</xdr:rowOff>
    </xdr:from>
    <xdr:to>
      <xdr:col>18</xdr:col>
      <xdr:colOff>609600</xdr:colOff>
      <xdr:row>63</xdr:row>
      <xdr:rowOff>827405</xdr:rowOff>
    </xdr:to>
    <xdr:pic>
      <xdr:nvPicPr>
        <xdr:cNvPr id="187" name="图片 189" descr="1680768908490"/>
        <xdr:cNvPicPr/>
      </xdr:nvPicPr>
      <xdr:blipFill>
        <a:blip r:embed="rId62"/>
        <a:srcRect l="7731" t="52179" r="64041" b="4821"/>
        <a:stretch>
          <a:fillRect/>
        </a:stretch>
      </xdr:blipFill>
      <xdr:spPr>
        <a:xfrm>
          <a:off x="11330305" y="41459150"/>
          <a:ext cx="572770" cy="77660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50800</xdr:colOff>
      <xdr:row>62</xdr:row>
      <xdr:rowOff>51435</xdr:rowOff>
    </xdr:from>
    <xdr:to>
      <xdr:col>18</xdr:col>
      <xdr:colOff>586740</xdr:colOff>
      <xdr:row>62</xdr:row>
      <xdr:rowOff>827405</xdr:rowOff>
    </xdr:to>
    <xdr:pic>
      <xdr:nvPicPr>
        <xdr:cNvPr id="188" name="图片 190" descr="1680768908490"/>
        <xdr:cNvPicPr/>
      </xdr:nvPicPr>
      <xdr:blipFill>
        <a:blip r:embed="rId62"/>
        <a:srcRect l="36488" t="52069" r="35599" b="4929"/>
        <a:stretch>
          <a:fillRect/>
        </a:stretch>
      </xdr:blipFill>
      <xdr:spPr>
        <a:xfrm>
          <a:off x="11344275" y="40570785"/>
          <a:ext cx="535940" cy="7759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18</xdr:col>
      <xdr:colOff>37465</xdr:colOff>
      <xdr:row>61</xdr:row>
      <xdr:rowOff>50800</xdr:rowOff>
    </xdr:from>
    <xdr:to>
      <xdr:col>18</xdr:col>
      <xdr:colOff>609600</xdr:colOff>
      <xdr:row>61</xdr:row>
      <xdr:rowOff>862330</xdr:rowOff>
    </xdr:to>
    <xdr:pic>
      <xdr:nvPicPr>
        <xdr:cNvPr id="189" name="图片 191" descr="1680768908490"/>
        <xdr:cNvPicPr/>
      </xdr:nvPicPr>
      <xdr:blipFill>
        <a:blip r:embed="rId62"/>
        <a:srcRect l="65407" t="52809" r="7639" b="5349"/>
        <a:stretch>
          <a:fillRect/>
        </a:stretch>
      </xdr:blipFill>
      <xdr:spPr>
        <a:xfrm>
          <a:off x="11330940" y="39681150"/>
          <a:ext cx="572135" cy="8115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23</xdr:col>
      <xdr:colOff>69850</xdr:colOff>
      <xdr:row>34</xdr:row>
      <xdr:rowOff>25400</xdr:rowOff>
    </xdr:from>
    <xdr:to>
      <xdr:col>23</xdr:col>
      <xdr:colOff>657860</xdr:colOff>
      <xdr:row>34</xdr:row>
      <xdr:rowOff>807085</xdr:rowOff>
    </xdr:to>
    <xdr:pic>
      <xdr:nvPicPr>
        <xdr:cNvPr id="190" name="图片 192" descr="1680768908490"/>
        <xdr:cNvPicPr/>
      </xdr:nvPicPr>
      <xdr:blipFill>
        <a:blip r:embed="rId62"/>
        <a:srcRect l="7731" t="52179" r="64041" b="4821"/>
        <a:stretch>
          <a:fillRect/>
        </a:stretch>
      </xdr:blipFill>
      <xdr:spPr>
        <a:xfrm>
          <a:off x="14449425" y="24093170"/>
          <a:ext cx="588010" cy="78168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23</xdr:col>
      <xdr:colOff>69215</xdr:colOff>
      <xdr:row>33</xdr:row>
      <xdr:rowOff>69215</xdr:rowOff>
    </xdr:from>
    <xdr:to>
      <xdr:col>23</xdr:col>
      <xdr:colOff>631825</xdr:colOff>
      <xdr:row>33</xdr:row>
      <xdr:rowOff>890905</xdr:rowOff>
    </xdr:to>
    <xdr:pic>
      <xdr:nvPicPr>
        <xdr:cNvPr id="191" name="图片 193" descr="1680768908490"/>
        <xdr:cNvPicPr/>
      </xdr:nvPicPr>
      <xdr:blipFill>
        <a:blip r:embed="rId62"/>
        <a:srcRect l="36488" t="52069" r="35599" b="4929"/>
        <a:stretch>
          <a:fillRect/>
        </a:stretch>
      </xdr:blipFill>
      <xdr:spPr>
        <a:xfrm>
          <a:off x="14448790" y="23230205"/>
          <a:ext cx="562610" cy="8216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23</xdr:col>
      <xdr:colOff>69850</xdr:colOff>
      <xdr:row>35</xdr:row>
      <xdr:rowOff>26035</xdr:rowOff>
    </xdr:from>
    <xdr:to>
      <xdr:col>23</xdr:col>
      <xdr:colOff>640715</xdr:colOff>
      <xdr:row>35</xdr:row>
      <xdr:rowOff>808990</xdr:rowOff>
    </xdr:to>
    <xdr:pic>
      <xdr:nvPicPr>
        <xdr:cNvPr id="192" name="图片 194" descr="1680768908490"/>
        <xdr:cNvPicPr/>
      </xdr:nvPicPr>
      <xdr:blipFill>
        <a:blip r:embed="rId62"/>
        <a:srcRect l="7731" t="52179" r="64041" b="4821"/>
        <a:stretch>
          <a:fillRect/>
        </a:stretch>
      </xdr:blipFill>
      <xdr:spPr>
        <a:xfrm>
          <a:off x="14449425" y="24985345"/>
          <a:ext cx="570865" cy="78295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23</xdr:col>
      <xdr:colOff>69215</xdr:colOff>
      <xdr:row>32</xdr:row>
      <xdr:rowOff>71755</xdr:rowOff>
    </xdr:from>
    <xdr:to>
      <xdr:col>23</xdr:col>
      <xdr:colOff>622935</xdr:colOff>
      <xdr:row>32</xdr:row>
      <xdr:rowOff>829945</xdr:rowOff>
    </xdr:to>
    <xdr:pic>
      <xdr:nvPicPr>
        <xdr:cNvPr id="193" name="图片 195" descr="1680768908490"/>
        <xdr:cNvPicPr/>
      </xdr:nvPicPr>
      <xdr:blipFill>
        <a:blip r:embed="rId62"/>
        <a:srcRect l="36488" t="52069" r="35599" b="4929"/>
        <a:stretch>
          <a:fillRect/>
        </a:stretch>
      </xdr:blipFill>
      <xdr:spPr>
        <a:xfrm>
          <a:off x="14448790" y="22341205"/>
          <a:ext cx="553720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23</xdr:col>
      <xdr:colOff>49530</xdr:colOff>
      <xdr:row>31</xdr:row>
      <xdr:rowOff>26670</xdr:rowOff>
    </xdr:from>
    <xdr:to>
      <xdr:col>23</xdr:col>
      <xdr:colOff>623570</xdr:colOff>
      <xdr:row>31</xdr:row>
      <xdr:rowOff>805815</xdr:rowOff>
    </xdr:to>
    <xdr:pic>
      <xdr:nvPicPr>
        <xdr:cNvPr id="194" name="图片 196" descr="1680768908490"/>
        <xdr:cNvPicPr/>
      </xdr:nvPicPr>
      <xdr:blipFill>
        <a:blip r:embed="rId62"/>
        <a:srcRect l="36488" t="52069" r="35599" b="4929"/>
        <a:stretch>
          <a:fillRect/>
        </a:stretch>
      </xdr:blipFill>
      <xdr:spPr>
        <a:xfrm>
          <a:off x="14429105" y="21389340"/>
          <a:ext cx="574040" cy="77914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31115</xdr:colOff>
      <xdr:row>61</xdr:row>
      <xdr:rowOff>50800</xdr:rowOff>
    </xdr:from>
    <xdr:to>
      <xdr:col>26</xdr:col>
      <xdr:colOff>585470</xdr:colOff>
      <xdr:row>61</xdr:row>
      <xdr:rowOff>826770</xdr:rowOff>
    </xdr:to>
    <xdr:pic>
      <xdr:nvPicPr>
        <xdr:cNvPr id="202" name="图片 132" descr="mmexport1680928342080"/>
        <xdr:cNvPicPr/>
      </xdr:nvPicPr>
      <xdr:blipFill>
        <a:blip r:embed="rId63"/>
        <a:srcRect l="2103" t="25665" r="65406" b="50835"/>
        <a:stretch>
          <a:fillRect/>
        </a:stretch>
      </xdr:blipFill>
      <xdr:spPr>
        <a:xfrm>
          <a:off x="16407130" y="39681150"/>
          <a:ext cx="554355" cy="7759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51435</xdr:colOff>
      <xdr:row>64</xdr:row>
      <xdr:rowOff>36830</xdr:rowOff>
    </xdr:from>
    <xdr:to>
      <xdr:col>10</xdr:col>
      <xdr:colOff>595630</xdr:colOff>
      <xdr:row>64</xdr:row>
      <xdr:rowOff>772795</xdr:rowOff>
    </xdr:to>
    <xdr:pic>
      <xdr:nvPicPr>
        <xdr:cNvPr id="205" name="图片 204" descr="mmexport1680928342080"/>
        <xdr:cNvPicPr/>
      </xdr:nvPicPr>
      <xdr:blipFill>
        <a:blip r:embed="rId63"/>
        <a:srcRect l="1256" t="49201" r="66252" b="26401"/>
        <a:stretch>
          <a:fillRect/>
        </a:stretch>
      </xdr:blipFill>
      <xdr:spPr>
        <a:xfrm>
          <a:off x="6367145" y="42334180"/>
          <a:ext cx="544195" cy="7359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57150</xdr:colOff>
      <xdr:row>61</xdr:row>
      <xdr:rowOff>50800</xdr:rowOff>
    </xdr:from>
    <xdr:to>
      <xdr:col>10</xdr:col>
      <xdr:colOff>596265</xdr:colOff>
      <xdr:row>61</xdr:row>
      <xdr:rowOff>822325</xdr:rowOff>
    </xdr:to>
    <xdr:pic>
      <xdr:nvPicPr>
        <xdr:cNvPr id="206" name="图片 205" descr="mmexport1680928342080"/>
        <xdr:cNvPicPr/>
      </xdr:nvPicPr>
      <xdr:blipFill>
        <a:blip r:embed="rId63"/>
        <a:srcRect l="34954" t="49499" r="32837" b="26629"/>
        <a:stretch>
          <a:fillRect/>
        </a:stretch>
      </xdr:blipFill>
      <xdr:spPr>
        <a:xfrm>
          <a:off x="6372860" y="39681150"/>
          <a:ext cx="539115" cy="7715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26</xdr:col>
      <xdr:colOff>25400</xdr:colOff>
      <xdr:row>62</xdr:row>
      <xdr:rowOff>59690</xdr:rowOff>
    </xdr:from>
    <xdr:to>
      <xdr:col>26</xdr:col>
      <xdr:colOff>579755</xdr:colOff>
      <xdr:row>62</xdr:row>
      <xdr:rowOff>835660</xdr:rowOff>
    </xdr:to>
    <xdr:pic>
      <xdr:nvPicPr>
        <xdr:cNvPr id="40" name="图片 132" descr="mmexport1680928342080"/>
        <xdr:cNvPicPr/>
      </xdr:nvPicPr>
      <xdr:blipFill>
        <a:blip r:embed="rId63"/>
        <a:srcRect l="2103" t="25665" r="65406" b="50835"/>
        <a:stretch>
          <a:fillRect/>
        </a:stretch>
      </xdr:blipFill>
      <xdr:spPr>
        <a:xfrm>
          <a:off x="16401415" y="40579040"/>
          <a:ext cx="554355" cy="77597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46355</xdr:colOff>
      <xdr:row>65</xdr:row>
      <xdr:rowOff>60325</xdr:rowOff>
    </xdr:from>
    <xdr:to>
      <xdr:col>10</xdr:col>
      <xdr:colOff>590550</xdr:colOff>
      <xdr:row>65</xdr:row>
      <xdr:rowOff>796290</xdr:rowOff>
    </xdr:to>
    <xdr:pic>
      <xdr:nvPicPr>
        <xdr:cNvPr id="41" name="图片 40" descr="mmexport1680928342080"/>
        <xdr:cNvPicPr/>
      </xdr:nvPicPr>
      <xdr:blipFill>
        <a:blip r:embed="rId63"/>
        <a:srcRect l="1256" t="49201" r="66252" b="26401"/>
        <a:stretch>
          <a:fillRect/>
        </a:stretch>
      </xdr:blipFill>
      <xdr:spPr>
        <a:xfrm>
          <a:off x="6362065" y="43246675"/>
          <a:ext cx="544195" cy="7359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41275</xdr:colOff>
      <xdr:row>66</xdr:row>
      <xdr:rowOff>55880</xdr:rowOff>
    </xdr:from>
    <xdr:to>
      <xdr:col>10</xdr:col>
      <xdr:colOff>585470</xdr:colOff>
      <xdr:row>66</xdr:row>
      <xdr:rowOff>791845</xdr:rowOff>
    </xdr:to>
    <xdr:pic>
      <xdr:nvPicPr>
        <xdr:cNvPr id="42" name="图片 41" descr="mmexport1680928342080"/>
        <xdr:cNvPicPr/>
      </xdr:nvPicPr>
      <xdr:blipFill>
        <a:blip r:embed="rId63"/>
        <a:srcRect l="1256" t="49201" r="66252" b="26401"/>
        <a:stretch>
          <a:fillRect/>
        </a:stretch>
      </xdr:blipFill>
      <xdr:spPr>
        <a:xfrm>
          <a:off x="6356985" y="44131230"/>
          <a:ext cx="544195" cy="7359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51435</xdr:colOff>
      <xdr:row>62</xdr:row>
      <xdr:rowOff>45720</xdr:rowOff>
    </xdr:from>
    <xdr:to>
      <xdr:col>10</xdr:col>
      <xdr:colOff>590550</xdr:colOff>
      <xdr:row>62</xdr:row>
      <xdr:rowOff>817245</xdr:rowOff>
    </xdr:to>
    <xdr:pic>
      <xdr:nvPicPr>
        <xdr:cNvPr id="43" name="图片 42" descr="mmexport1680928342080"/>
        <xdr:cNvPicPr/>
      </xdr:nvPicPr>
      <xdr:blipFill>
        <a:blip r:embed="rId63"/>
        <a:srcRect l="34954" t="49499" r="32837" b="26629"/>
        <a:stretch>
          <a:fillRect/>
        </a:stretch>
      </xdr:blipFill>
      <xdr:spPr>
        <a:xfrm>
          <a:off x="6367145" y="40565070"/>
          <a:ext cx="539115" cy="7715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10</xdr:col>
      <xdr:colOff>31750</xdr:colOff>
      <xdr:row>63</xdr:row>
      <xdr:rowOff>40640</xdr:rowOff>
    </xdr:from>
    <xdr:to>
      <xdr:col>10</xdr:col>
      <xdr:colOff>570865</xdr:colOff>
      <xdr:row>63</xdr:row>
      <xdr:rowOff>812165</xdr:rowOff>
    </xdr:to>
    <xdr:pic>
      <xdr:nvPicPr>
        <xdr:cNvPr id="44" name="图片 43" descr="mmexport1680928342080"/>
        <xdr:cNvPicPr/>
      </xdr:nvPicPr>
      <xdr:blipFill>
        <a:blip r:embed="rId63"/>
        <a:srcRect l="34954" t="49499" r="32837" b="26629"/>
        <a:stretch>
          <a:fillRect/>
        </a:stretch>
      </xdr:blipFill>
      <xdr:spPr>
        <a:xfrm>
          <a:off x="6347460" y="41448990"/>
          <a:ext cx="539115" cy="7715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P68"/>
  <sheetViews>
    <sheetView tabSelected="1" zoomScale="62" zoomScaleNormal="62" topLeftCell="A36" workbookViewId="0">
      <selection activeCell="X40" sqref="X40"/>
    </sheetView>
  </sheetViews>
  <sheetFormatPr defaultColWidth="9" defaultRowHeight="14.4"/>
  <cols>
    <col min="1" max="1" width="9.81481481481481" customWidth="1"/>
    <col min="3" max="3" width="9.21296296296296" customWidth="1"/>
    <col min="8" max="8" width="8.51851851851852" customWidth="1"/>
    <col min="9" max="9" width="10.1481481481481" customWidth="1"/>
    <col min="10" max="10" width="9.39814814814815" customWidth="1"/>
    <col min="11" max="11" width="9.23148148148148" customWidth="1"/>
    <col min="15" max="15" width="8.77777777777778" customWidth="1"/>
    <col min="17" max="17" width="9.57407407407407" customWidth="1"/>
    <col min="24" max="24" width="9.76851851851852" customWidth="1"/>
    <col min="25" max="25" width="10.3425925925926" customWidth="1"/>
    <col min="34" max="34" width="11.5740740740741" customWidth="1"/>
    <col min="36" max="36" width="12.962962962963" customWidth="1"/>
  </cols>
  <sheetData>
    <row r="1" spans="1:41">
      <c r="A1" s="1"/>
      <c r="B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2" t="s">
        <v>5</v>
      </c>
      <c r="H1" s="3"/>
      <c r="I1" s="1"/>
      <c r="J1" s="1" t="s">
        <v>0</v>
      </c>
      <c r="K1" s="1" t="s">
        <v>1</v>
      </c>
      <c r="L1" s="1" t="s">
        <v>2</v>
      </c>
      <c r="M1" s="1" t="s">
        <v>3</v>
      </c>
      <c r="N1" s="1" t="s">
        <v>4</v>
      </c>
      <c r="O1" s="2" t="s">
        <v>5</v>
      </c>
      <c r="P1" s="3"/>
      <c r="Q1" s="1"/>
      <c r="R1" s="1" t="s">
        <v>0</v>
      </c>
      <c r="S1" s="1" t="s">
        <v>1</v>
      </c>
      <c r="T1" s="1" t="s">
        <v>2</v>
      </c>
      <c r="U1" s="1" t="s">
        <v>3</v>
      </c>
      <c r="V1" s="1" t="s">
        <v>4</v>
      </c>
      <c r="W1" s="2" t="s">
        <v>5</v>
      </c>
      <c r="X1" s="3"/>
      <c r="Y1" s="1"/>
      <c r="Z1" s="1" t="s">
        <v>0</v>
      </c>
      <c r="AA1" s="1" t="s">
        <v>1</v>
      </c>
      <c r="AB1" s="1" t="s">
        <v>2</v>
      </c>
      <c r="AC1" s="1" t="s">
        <v>3</v>
      </c>
      <c r="AD1" s="1" t="s">
        <v>4</v>
      </c>
      <c r="AE1" s="2" t="s">
        <v>5</v>
      </c>
      <c r="AF1" s="3"/>
      <c r="AH1" s="1"/>
      <c r="AI1" s="1" t="s">
        <v>0</v>
      </c>
      <c r="AJ1" s="1" t="s">
        <v>1</v>
      </c>
      <c r="AK1" s="1" t="s">
        <v>2</v>
      </c>
      <c r="AL1" s="1" t="s">
        <v>2</v>
      </c>
      <c r="AM1" s="1" t="s">
        <v>3</v>
      </c>
      <c r="AN1" s="1" t="s">
        <v>4</v>
      </c>
      <c r="AO1" s="2" t="s">
        <v>5</v>
      </c>
    </row>
    <row r="2" ht="66.6" customHeight="1" spans="1:41">
      <c r="A2" s="4" t="s">
        <v>6</v>
      </c>
      <c r="B2" s="5">
        <v>82.3</v>
      </c>
      <c r="C2" s="5"/>
      <c r="D2" s="5">
        <v>160</v>
      </c>
      <c r="E2" s="5">
        <v>20</v>
      </c>
      <c r="F2" s="5">
        <f>SUM(D2+E2)</f>
        <v>180</v>
      </c>
      <c r="G2" s="5">
        <f>SUM(F2-B2)</f>
        <v>97.7</v>
      </c>
      <c r="H2" s="3"/>
      <c r="I2" s="7" t="s">
        <v>7</v>
      </c>
      <c r="J2" s="5">
        <v>67.5</v>
      </c>
      <c r="K2" s="5"/>
      <c r="L2" s="5"/>
      <c r="M2" s="5">
        <v>30</v>
      </c>
      <c r="N2" s="5">
        <f t="shared" ref="N2:N7" si="0">SUM(L2+M2)</f>
        <v>30</v>
      </c>
      <c r="O2" s="5">
        <f t="shared" ref="O2:O8" si="1">SUM(N2-J2)</f>
        <v>-37.5</v>
      </c>
      <c r="P2" s="3"/>
      <c r="Q2" s="4" t="s">
        <v>8</v>
      </c>
      <c r="R2" s="5">
        <v>71.2</v>
      </c>
      <c r="S2" s="5"/>
      <c r="T2" s="5"/>
      <c r="U2" s="5">
        <v>40</v>
      </c>
      <c r="V2" s="5">
        <f t="shared" ref="V2:V7" si="2">SUM(T2+U2)</f>
        <v>40</v>
      </c>
      <c r="W2" s="5">
        <f t="shared" ref="W2:W8" si="3">SUM(V2-R2)</f>
        <v>-31.2</v>
      </c>
      <c r="X2" s="3"/>
      <c r="Y2" s="4" t="s">
        <v>8</v>
      </c>
      <c r="Z2" s="5">
        <v>71.2</v>
      </c>
      <c r="AA2" s="5"/>
      <c r="AB2" s="5"/>
      <c r="AC2" s="5">
        <v>42.5</v>
      </c>
      <c r="AD2" s="5">
        <f t="shared" ref="AD2:AD7" si="4">SUM(AB2+AC2)</f>
        <v>42.5</v>
      </c>
      <c r="AE2" s="5">
        <f t="shared" ref="AE2:AE8" si="5">SUM(AD2-Z2)</f>
        <v>-28.7</v>
      </c>
      <c r="AF2" s="3"/>
      <c r="AH2" s="4" t="s">
        <v>9</v>
      </c>
      <c r="AI2" s="5">
        <v>71.6</v>
      </c>
      <c r="AJ2" s="5"/>
      <c r="AK2" s="5"/>
      <c r="AL2" s="5"/>
      <c r="AM2" s="5">
        <v>40</v>
      </c>
      <c r="AN2" s="5">
        <f t="shared" ref="AN2:AN7" si="6">SUM(AK2+AL2+AM2)</f>
        <v>40</v>
      </c>
      <c r="AO2" s="5">
        <f>SUM(AN2-AI2)</f>
        <v>-31.6</v>
      </c>
    </row>
    <row r="3" ht="70.65" customHeight="1" spans="1:41">
      <c r="A3" s="4"/>
      <c r="B3" s="6">
        <v>82.3</v>
      </c>
      <c r="C3" s="5"/>
      <c r="D3" s="5">
        <v>240</v>
      </c>
      <c r="E3" s="5">
        <v>20</v>
      </c>
      <c r="F3" s="5">
        <f>SUM(D3+E3)</f>
        <v>260</v>
      </c>
      <c r="G3" s="5">
        <f t="shared" ref="G3:G8" si="7">SUM(F3-B3)</f>
        <v>177.7</v>
      </c>
      <c r="H3" s="3"/>
      <c r="I3" s="4"/>
      <c r="J3" s="5">
        <v>67.5</v>
      </c>
      <c r="K3" s="5"/>
      <c r="L3" s="5"/>
      <c r="M3" s="5">
        <v>30</v>
      </c>
      <c r="N3" s="5">
        <f t="shared" si="0"/>
        <v>30</v>
      </c>
      <c r="O3" s="5">
        <f t="shared" si="1"/>
        <v>-37.5</v>
      </c>
      <c r="P3" s="3"/>
      <c r="Q3" s="4"/>
      <c r="R3" s="5">
        <v>71.2</v>
      </c>
      <c r="S3" s="5"/>
      <c r="T3" s="5"/>
      <c r="U3" s="5">
        <v>45</v>
      </c>
      <c r="V3" s="5">
        <f t="shared" si="2"/>
        <v>45</v>
      </c>
      <c r="W3" s="5">
        <f t="shared" si="3"/>
        <v>-26.2</v>
      </c>
      <c r="X3" s="3"/>
      <c r="Y3" s="4"/>
      <c r="Z3" s="5">
        <v>71.2</v>
      </c>
      <c r="AA3" s="5"/>
      <c r="AB3" s="5"/>
      <c r="AC3" s="5">
        <v>45</v>
      </c>
      <c r="AD3" s="5">
        <f t="shared" si="4"/>
        <v>45</v>
      </c>
      <c r="AE3" s="5">
        <f t="shared" si="5"/>
        <v>-26.2</v>
      </c>
      <c r="AF3" s="3"/>
      <c r="AH3" s="4"/>
      <c r="AI3" s="6">
        <v>71.6</v>
      </c>
      <c r="AJ3" s="5"/>
      <c r="AK3" s="5"/>
      <c r="AL3" s="5"/>
      <c r="AM3" s="5">
        <v>40</v>
      </c>
      <c r="AN3" s="5">
        <f t="shared" si="6"/>
        <v>40</v>
      </c>
      <c r="AO3" s="5">
        <f t="shared" ref="AO2:AO8" si="8">SUM(AN3-AI3)</f>
        <v>-31.6</v>
      </c>
    </row>
    <row r="4" ht="70.8" customHeight="1" spans="1:41">
      <c r="A4" s="4"/>
      <c r="B4" s="5">
        <v>82.3</v>
      </c>
      <c r="C4" s="5"/>
      <c r="D4" s="5"/>
      <c r="E4" s="5">
        <v>20</v>
      </c>
      <c r="F4" s="5">
        <f>SUM(D4+E4)</f>
        <v>20</v>
      </c>
      <c r="G4" s="5">
        <f t="shared" si="7"/>
        <v>-62.3</v>
      </c>
      <c r="H4" s="3"/>
      <c r="I4" s="4"/>
      <c r="J4" s="5">
        <v>67.5</v>
      </c>
      <c r="K4" s="5"/>
      <c r="L4" s="5"/>
      <c r="M4" s="5">
        <v>25</v>
      </c>
      <c r="N4" s="5">
        <f t="shared" si="0"/>
        <v>25</v>
      </c>
      <c r="O4" s="5">
        <f t="shared" si="1"/>
        <v>-42.5</v>
      </c>
      <c r="P4" s="3"/>
      <c r="Q4" s="4"/>
      <c r="R4" s="5">
        <v>71.2</v>
      </c>
      <c r="S4" s="5"/>
      <c r="T4" s="5">
        <v>10</v>
      </c>
      <c r="U4" s="5">
        <v>40</v>
      </c>
      <c r="V4" s="5">
        <f t="shared" si="2"/>
        <v>50</v>
      </c>
      <c r="W4" s="5">
        <f t="shared" si="3"/>
        <v>-21.2</v>
      </c>
      <c r="X4" s="3"/>
      <c r="Y4" s="4"/>
      <c r="Z4" s="5">
        <v>71.2</v>
      </c>
      <c r="AA4" s="5"/>
      <c r="AB4" s="5"/>
      <c r="AC4" s="5">
        <v>40</v>
      </c>
      <c r="AD4" s="5">
        <f t="shared" si="4"/>
        <v>40</v>
      </c>
      <c r="AE4" s="5">
        <f t="shared" si="5"/>
        <v>-31.2</v>
      </c>
      <c r="AF4" s="3"/>
      <c r="AH4" s="4"/>
      <c r="AI4" s="5">
        <v>71.6</v>
      </c>
      <c r="AJ4" s="5"/>
      <c r="AK4" s="5"/>
      <c r="AL4" s="5"/>
      <c r="AM4" s="5">
        <v>40</v>
      </c>
      <c r="AN4" s="5">
        <f t="shared" si="6"/>
        <v>40</v>
      </c>
      <c r="AO4" s="5">
        <f t="shared" si="8"/>
        <v>-31.6</v>
      </c>
    </row>
    <row r="5" ht="72.3" customHeight="1" spans="1:41">
      <c r="A5" s="4"/>
      <c r="B5" s="5">
        <v>82.3</v>
      </c>
      <c r="C5" s="5"/>
      <c r="D5" s="5">
        <v>95</v>
      </c>
      <c r="E5" s="5">
        <v>20</v>
      </c>
      <c r="F5" s="5">
        <f>SUM(D5+E5)</f>
        <v>115</v>
      </c>
      <c r="G5" s="5">
        <f t="shared" si="7"/>
        <v>32.7</v>
      </c>
      <c r="H5" s="3"/>
      <c r="I5" s="4"/>
      <c r="J5" s="5">
        <v>67.5</v>
      </c>
      <c r="K5" s="5"/>
      <c r="L5" s="5"/>
      <c r="M5" s="5">
        <v>23</v>
      </c>
      <c r="N5" s="5">
        <f t="shared" si="0"/>
        <v>23</v>
      </c>
      <c r="O5" s="5">
        <f t="shared" si="1"/>
        <v>-44.5</v>
      </c>
      <c r="P5" s="3"/>
      <c r="Q5" s="4"/>
      <c r="R5" s="5">
        <v>71.2</v>
      </c>
      <c r="S5" s="5"/>
      <c r="T5" s="5">
        <v>30</v>
      </c>
      <c r="U5" s="5">
        <v>40</v>
      </c>
      <c r="V5" s="5">
        <f t="shared" si="2"/>
        <v>70</v>
      </c>
      <c r="W5" s="5">
        <f t="shared" si="3"/>
        <v>-1.2</v>
      </c>
      <c r="X5" s="3"/>
      <c r="Y5" s="4"/>
      <c r="Z5" s="5">
        <v>71.2</v>
      </c>
      <c r="AA5" s="5"/>
      <c r="AB5" s="5"/>
      <c r="AC5" s="5">
        <v>40</v>
      </c>
      <c r="AD5" s="5">
        <f t="shared" si="4"/>
        <v>40</v>
      </c>
      <c r="AE5" s="5">
        <f t="shared" si="5"/>
        <v>-31.2</v>
      </c>
      <c r="AF5" s="3"/>
      <c r="AH5" s="4"/>
      <c r="AI5" s="5">
        <v>71.6</v>
      </c>
      <c r="AJ5" s="5"/>
      <c r="AK5" s="5">
        <v>22.5</v>
      </c>
      <c r="AL5" s="5">
        <v>22.5</v>
      </c>
      <c r="AM5" s="5">
        <v>40</v>
      </c>
      <c r="AN5" s="5">
        <f t="shared" si="6"/>
        <v>85</v>
      </c>
      <c r="AO5" s="5">
        <f t="shared" si="8"/>
        <v>13.4</v>
      </c>
    </row>
    <row r="6" ht="69.9" customHeight="1" spans="1:41">
      <c r="A6" s="4"/>
      <c r="B6" s="6">
        <v>82.3</v>
      </c>
      <c r="C6" s="5"/>
      <c r="D6" s="5"/>
      <c r="E6" s="5">
        <v>20</v>
      </c>
      <c r="F6" s="5">
        <f t="shared" ref="F6:F7" si="9">SUM(D6+E6)</f>
        <v>20</v>
      </c>
      <c r="G6" s="5">
        <f t="shared" si="7"/>
        <v>-62.3</v>
      </c>
      <c r="H6" s="3"/>
      <c r="I6" s="4"/>
      <c r="J6" s="5">
        <v>67.5</v>
      </c>
      <c r="K6" s="5"/>
      <c r="L6" s="5"/>
      <c r="M6" s="5">
        <v>23</v>
      </c>
      <c r="N6" s="5">
        <f t="shared" si="0"/>
        <v>23</v>
      </c>
      <c r="O6" s="5">
        <f t="shared" si="1"/>
        <v>-44.5</v>
      </c>
      <c r="P6" s="3"/>
      <c r="Q6" s="4"/>
      <c r="R6" s="5">
        <v>71.2</v>
      </c>
      <c r="S6" s="5"/>
      <c r="T6" s="5"/>
      <c r="U6" s="5">
        <v>45</v>
      </c>
      <c r="V6" s="5">
        <f t="shared" si="2"/>
        <v>45</v>
      </c>
      <c r="W6" s="5">
        <f t="shared" si="3"/>
        <v>-26.2</v>
      </c>
      <c r="X6" s="3"/>
      <c r="Y6" s="4"/>
      <c r="Z6" s="5">
        <v>71.2</v>
      </c>
      <c r="AA6" s="5"/>
      <c r="AB6" s="5"/>
      <c r="AC6" s="5">
        <v>42.5</v>
      </c>
      <c r="AD6" s="5">
        <f t="shared" si="4"/>
        <v>42.5</v>
      </c>
      <c r="AE6" s="5">
        <f t="shared" si="5"/>
        <v>-28.7</v>
      </c>
      <c r="AF6" s="3"/>
      <c r="AH6" s="4"/>
      <c r="AI6" s="6">
        <v>71.6</v>
      </c>
      <c r="AJ6" s="5"/>
      <c r="AK6" s="5"/>
      <c r="AL6" s="5"/>
      <c r="AM6" s="5">
        <v>40</v>
      </c>
      <c r="AN6" s="5">
        <f t="shared" si="6"/>
        <v>40</v>
      </c>
      <c r="AO6" s="5">
        <f t="shared" si="8"/>
        <v>-31.6</v>
      </c>
    </row>
    <row r="7" ht="69.45" customHeight="1" spans="1:41">
      <c r="A7" s="4"/>
      <c r="B7" s="5">
        <v>82.3</v>
      </c>
      <c r="C7" s="5"/>
      <c r="D7" s="5"/>
      <c r="E7" s="5">
        <v>20</v>
      </c>
      <c r="F7" s="5">
        <f t="shared" si="9"/>
        <v>20</v>
      </c>
      <c r="G7" s="5">
        <f t="shared" si="7"/>
        <v>-62.3</v>
      </c>
      <c r="H7" s="3"/>
      <c r="I7" s="4"/>
      <c r="J7" s="5">
        <v>67.5</v>
      </c>
      <c r="K7" s="5"/>
      <c r="L7" s="5"/>
      <c r="M7" s="5">
        <v>25</v>
      </c>
      <c r="N7" s="5">
        <f t="shared" si="0"/>
        <v>25</v>
      </c>
      <c r="O7" s="5">
        <f t="shared" si="1"/>
        <v>-42.5</v>
      </c>
      <c r="P7" s="3"/>
      <c r="Q7" s="4"/>
      <c r="R7" s="5">
        <v>71.2</v>
      </c>
      <c r="S7" s="5"/>
      <c r="T7" s="5"/>
      <c r="U7" s="5">
        <v>40</v>
      </c>
      <c r="V7" s="5">
        <f t="shared" si="2"/>
        <v>40</v>
      </c>
      <c r="W7" s="5">
        <f t="shared" si="3"/>
        <v>-31.2</v>
      </c>
      <c r="X7" s="3"/>
      <c r="Y7" s="4"/>
      <c r="Z7" s="5">
        <v>71.2</v>
      </c>
      <c r="AA7" s="5"/>
      <c r="AB7" s="5"/>
      <c r="AC7" s="5">
        <v>40</v>
      </c>
      <c r="AD7" s="5">
        <f t="shared" si="4"/>
        <v>40</v>
      </c>
      <c r="AE7" s="5">
        <f t="shared" si="5"/>
        <v>-31.2</v>
      </c>
      <c r="AF7" s="3"/>
      <c r="AH7" s="4"/>
      <c r="AI7" s="5">
        <v>71.6</v>
      </c>
      <c r="AJ7" s="5"/>
      <c r="AK7" s="5"/>
      <c r="AL7" s="5"/>
      <c r="AM7" s="5">
        <v>40</v>
      </c>
      <c r="AN7" s="5">
        <f t="shared" si="6"/>
        <v>40</v>
      </c>
      <c r="AO7" s="5">
        <f t="shared" si="8"/>
        <v>-31.6</v>
      </c>
    </row>
    <row r="8" spans="1:41">
      <c r="A8" s="1" t="s">
        <v>10</v>
      </c>
      <c r="B8" s="1">
        <v>494</v>
      </c>
      <c r="C8" s="1" t="s">
        <v>11</v>
      </c>
      <c r="D8" s="1">
        <f>SUM(D2:D7)</f>
        <v>495</v>
      </c>
      <c r="E8" s="1">
        <f>SUM(E2:E7)</f>
        <v>120</v>
      </c>
      <c r="F8" s="1">
        <f>SUM(F2:F7)</f>
        <v>615</v>
      </c>
      <c r="G8" s="1">
        <f t="shared" si="7"/>
        <v>121</v>
      </c>
      <c r="H8" s="3"/>
      <c r="I8" s="1" t="s">
        <v>10</v>
      </c>
      <c r="J8" s="1">
        <v>405</v>
      </c>
      <c r="K8" s="1" t="s">
        <v>11</v>
      </c>
      <c r="L8" s="1">
        <f>SUM(L2:L7)</f>
        <v>0</v>
      </c>
      <c r="M8" s="1">
        <f>SUM(M2:M7)</f>
        <v>156</v>
      </c>
      <c r="N8" s="1">
        <f>SUM(N2:N7)</f>
        <v>156</v>
      </c>
      <c r="O8" s="1">
        <f t="shared" si="1"/>
        <v>-249</v>
      </c>
      <c r="P8" s="3"/>
      <c r="Q8" s="1" t="s">
        <v>10</v>
      </c>
      <c r="R8" s="1">
        <v>427</v>
      </c>
      <c r="S8" s="1" t="s">
        <v>11</v>
      </c>
      <c r="T8" s="1">
        <f>SUM(T2:T7)</f>
        <v>40</v>
      </c>
      <c r="U8" s="1">
        <f>SUM(U2:U7)</f>
        <v>250</v>
      </c>
      <c r="V8" s="1">
        <f>SUM(V2:V7)</f>
        <v>290</v>
      </c>
      <c r="W8" s="1">
        <f t="shared" si="3"/>
        <v>-137</v>
      </c>
      <c r="X8" s="3"/>
      <c r="Y8" s="1" t="s">
        <v>10</v>
      </c>
      <c r="Z8" s="1">
        <v>427</v>
      </c>
      <c r="AA8" s="1" t="s">
        <v>11</v>
      </c>
      <c r="AB8" s="1">
        <f>SUM(AB2:AB7)</f>
        <v>0</v>
      </c>
      <c r="AC8" s="1">
        <f>SUM(AC2:AC7)</f>
        <v>250</v>
      </c>
      <c r="AD8" s="1">
        <f>SUM(AD2:AD7)</f>
        <v>250</v>
      </c>
      <c r="AE8" s="1">
        <f t="shared" si="5"/>
        <v>-177</v>
      </c>
      <c r="AF8" s="3"/>
      <c r="AH8" s="1" t="s">
        <v>10</v>
      </c>
      <c r="AI8" s="1">
        <v>430</v>
      </c>
      <c r="AJ8" s="1" t="s">
        <v>11</v>
      </c>
      <c r="AK8" s="1">
        <f>SUM(AK2:AK7)</f>
        <v>22.5</v>
      </c>
      <c r="AL8" s="1">
        <f>SUM(AL2:AL7)</f>
        <v>22.5</v>
      </c>
      <c r="AM8" s="1">
        <f>SUM(AM2:AM7)</f>
        <v>240</v>
      </c>
      <c r="AN8" s="1">
        <f>SUM(AN2:AN7)</f>
        <v>285</v>
      </c>
      <c r="AO8" s="1">
        <f t="shared" si="8"/>
        <v>-145</v>
      </c>
    </row>
    <row r="9" ht="31.8" customHeight="1" spans="1:32">
      <c r="A9" s="3"/>
      <c r="B9" s="3"/>
      <c r="C9" s="3"/>
      <c r="D9" s="3"/>
      <c r="E9" s="3"/>
      <c r="F9" s="3"/>
      <c r="G9" s="3"/>
      <c r="H9" s="3"/>
      <c r="I9" s="3"/>
      <c r="J9" s="3"/>
      <c r="K9" s="3"/>
      <c r="L9" s="3"/>
      <c r="M9" s="3"/>
      <c r="N9" s="3"/>
      <c r="O9" s="3"/>
      <c r="P9" s="3"/>
      <c r="Q9" s="3"/>
      <c r="R9" s="3"/>
      <c r="S9" s="3"/>
      <c r="T9" s="3"/>
      <c r="U9" s="3"/>
      <c r="V9" s="3"/>
      <c r="W9" s="3"/>
      <c r="X9" s="3"/>
      <c r="Y9" s="3"/>
      <c r="Z9" s="3"/>
      <c r="AA9" s="3"/>
      <c r="AB9" s="3"/>
      <c r="AC9" s="3"/>
      <c r="AD9" s="3"/>
      <c r="AE9" s="3"/>
      <c r="AF9" s="3"/>
    </row>
    <row r="10" spans="1:42">
      <c r="A10" s="1"/>
      <c r="B10" s="1" t="s">
        <v>0</v>
      </c>
      <c r="C10" s="1" t="s">
        <v>1</v>
      </c>
      <c r="D10" s="1" t="s">
        <v>2</v>
      </c>
      <c r="E10" s="1" t="s">
        <v>3</v>
      </c>
      <c r="F10" s="1" t="s">
        <v>4</v>
      </c>
      <c r="G10" s="2" t="s">
        <v>5</v>
      </c>
      <c r="H10" s="3"/>
      <c r="I10" s="1" t="s">
        <v>12</v>
      </c>
      <c r="J10" s="1" t="s">
        <v>0</v>
      </c>
      <c r="K10" s="1" t="s">
        <v>1</v>
      </c>
      <c r="L10" s="1" t="s">
        <v>2</v>
      </c>
      <c r="M10" s="1" t="s">
        <v>3</v>
      </c>
      <c r="N10" s="1" t="s">
        <v>4</v>
      </c>
      <c r="O10" s="2" t="s">
        <v>5</v>
      </c>
      <c r="P10" s="3"/>
      <c r="Q10" s="1"/>
      <c r="R10" s="1" t="s">
        <v>0</v>
      </c>
      <c r="S10" s="1" t="s">
        <v>1</v>
      </c>
      <c r="T10" s="1" t="s">
        <v>2</v>
      </c>
      <c r="U10" s="1" t="s">
        <v>3</v>
      </c>
      <c r="V10" s="1" t="s">
        <v>4</v>
      </c>
      <c r="W10" s="2" t="s">
        <v>5</v>
      </c>
      <c r="X10" s="3"/>
      <c r="Y10" s="1"/>
      <c r="Z10" s="1" t="s">
        <v>0</v>
      </c>
      <c r="AA10" s="1" t="s">
        <v>1</v>
      </c>
      <c r="AB10" s="1" t="s">
        <v>2</v>
      </c>
      <c r="AC10" s="1" t="s">
        <v>3</v>
      </c>
      <c r="AD10" s="1" t="s">
        <v>4</v>
      </c>
      <c r="AE10" s="2" t="s">
        <v>5</v>
      </c>
      <c r="AF10" s="3"/>
      <c r="AH10" s="1"/>
      <c r="AI10" s="1" t="s">
        <v>0</v>
      </c>
      <c r="AJ10" s="1" t="s">
        <v>1</v>
      </c>
      <c r="AK10" s="1" t="s">
        <v>2</v>
      </c>
      <c r="AL10" s="1" t="s">
        <v>2</v>
      </c>
      <c r="AM10" s="1" t="s">
        <v>3</v>
      </c>
      <c r="AN10" s="1" t="s">
        <v>3</v>
      </c>
      <c r="AO10" s="1" t="s">
        <v>4</v>
      </c>
      <c r="AP10" s="2" t="s">
        <v>5</v>
      </c>
    </row>
    <row r="11" ht="70.2" customHeight="1" spans="1:42">
      <c r="A11" s="4" t="s">
        <v>13</v>
      </c>
      <c r="B11" s="5">
        <v>90.5</v>
      </c>
      <c r="C11" s="5"/>
      <c r="D11" s="5"/>
      <c r="E11" s="5">
        <v>45</v>
      </c>
      <c r="F11" s="5">
        <f t="shared" ref="F11:F16" si="10">SUM(D11+E11)</f>
        <v>45</v>
      </c>
      <c r="G11" s="5">
        <f t="shared" ref="G11:G17" si="11">SUM(F11-B11)</f>
        <v>-45.5</v>
      </c>
      <c r="H11" s="3"/>
      <c r="I11" s="7" t="s">
        <v>14</v>
      </c>
      <c r="J11" s="5">
        <v>66.7</v>
      </c>
      <c r="K11" s="5"/>
      <c r="L11" s="5"/>
      <c r="M11" s="5"/>
      <c r="N11" s="5">
        <f t="shared" ref="N11:N16" si="12">SUM(L11+M11)</f>
        <v>0</v>
      </c>
      <c r="O11" s="5">
        <f t="shared" ref="O11:O17" si="13">SUM(N11-J11)</f>
        <v>-66.7</v>
      </c>
      <c r="P11" s="3"/>
      <c r="Q11" s="4"/>
      <c r="R11" s="5"/>
      <c r="S11" s="5"/>
      <c r="T11" s="5"/>
      <c r="U11" s="5"/>
      <c r="V11" s="5">
        <f t="shared" ref="V11:V16" si="14">SUM(T11+U11)</f>
        <v>0</v>
      </c>
      <c r="W11" s="5">
        <f t="shared" ref="W11:W17" si="15">SUM(V11-R11)</f>
        <v>0</v>
      </c>
      <c r="X11" s="3"/>
      <c r="Y11" s="7" t="s">
        <v>15</v>
      </c>
      <c r="Z11" s="5">
        <v>75</v>
      </c>
      <c r="AA11" s="5"/>
      <c r="AB11" s="5"/>
      <c r="AC11" s="5">
        <v>23</v>
      </c>
      <c r="AD11" s="5">
        <f t="shared" ref="AD11:AD16" si="16">SUM(AB11+AC11)</f>
        <v>23</v>
      </c>
      <c r="AE11" s="5">
        <f t="shared" ref="AE11:AE17" si="17">SUM(AD11-Z11)</f>
        <v>-52</v>
      </c>
      <c r="AF11" s="3"/>
      <c r="AH11" s="7" t="s">
        <v>16</v>
      </c>
      <c r="AI11" s="5">
        <v>146</v>
      </c>
      <c r="AJ11" s="5"/>
      <c r="AK11" s="5"/>
      <c r="AL11" s="5"/>
      <c r="AM11" s="5">
        <v>28</v>
      </c>
      <c r="AN11" s="5">
        <v>30</v>
      </c>
      <c r="AO11" s="5">
        <f t="shared" ref="AO11:AO16" si="18">SUM(AK11+AL11+AM11+AN11)</f>
        <v>58</v>
      </c>
      <c r="AP11" s="5">
        <f t="shared" ref="AP10:AP17" si="19">SUM(AO11-AI11)</f>
        <v>-88</v>
      </c>
    </row>
    <row r="12" ht="71.4" customHeight="1" spans="1:42">
      <c r="A12" s="4"/>
      <c r="B12" s="5">
        <v>90.5</v>
      </c>
      <c r="C12" s="5"/>
      <c r="D12" s="5">
        <v>25</v>
      </c>
      <c r="E12" s="5">
        <v>45</v>
      </c>
      <c r="F12" s="5">
        <f t="shared" si="10"/>
        <v>70</v>
      </c>
      <c r="G12" s="5">
        <f t="shared" si="11"/>
        <v>-20.5</v>
      </c>
      <c r="H12" s="3"/>
      <c r="I12" s="4"/>
      <c r="J12" s="5">
        <v>66.7</v>
      </c>
      <c r="K12" s="5"/>
      <c r="L12" s="5"/>
      <c r="M12" s="5"/>
      <c r="N12" s="5">
        <f t="shared" si="12"/>
        <v>0</v>
      </c>
      <c r="O12" s="5">
        <f t="shared" si="13"/>
        <v>-66.7</v>
      </c>
      <c r="P12" s="3"/>
      <c r="Q12" s="4"/>
      <c r="R12" s="5"/>
      <c r="S12" s="5"/>
      <c r="T12" s="5"/>
      <c r="U12" s="5"/>
      <c r="V12" s="5">
        <f t="shared" si="14"/>
        <v>0</v>
      </c>
      <c r="W12" s="5">
        <f t="shared" si="15"/>
        <v>0</v>
      </c>
      <c r="X12" s="3"/>
      <c r="Y12" s="4"/>
      <c r="Z12" s="5">
        <v>75</v>
      </c>
      <c r="AA12" s="5"/>
      <c r="AB12" s="5"/>
      <c r="AC12" s="5"/>
      <c r="AD12" s="5">
        <f t="shared" si="16"/>
        <v>0</v>
      </c>
      <c r="AE12" s="5">
        <f t="shared" si="17"/>
        <v>-75</v>
      </c>
      <c r="AF12" s="3"/>
      <c r="AH12" s="4"/>
      <c r="AI12" s="6">
        <v>146</v>
      </c>
      <c r="AJ12" s="5"/>
      <c r="AK12" s="5"/>
      <c r="AL12" s="5"/>
      <c r="AM12" s="5">
        <v>25</v>
      </c>
      <c r="AN12" s="5">
        <v>25</v>
      </c>
      <c r="AO12" s="5">
        <f t="shared" si="18"/>
        <v>50</v>
      </c>
      <c r="AP12" s="5">
        <f t="shared" si="19"/>
        <v>-96</v>
      </c>
    </row>
    <row r="13" ht="71.4" customHeight="1" spans="1:42">
      <c r="A13" s="4"/>
      <c r="B13" s="5">
        <v>90.5</v>
      </c>
      <c r="C13" s="5"/>
      <c r="D13" s="5"/>
      <c r="E13" s="5">
        <v>45</v>
      </c>
      <c r="F13" s="5">
        <f t="shared" si="10"/>
        <v>45</v>
      </c>
      <c r="G13" s="5">
        <f t="shared" si="11"/>
        <v>-45.5</v>
      </c>
      <c r="H13" s="3"/>
      <c r="I13" s="4"/>
      <c r="J13" s="5">
        <v>66.7</v>
      </c>
      <c r="K13" s="5"/>
      <c r="L13" s="5"/>
      <c r="M13" s="5"/>
      <c r="N13" s="5">
        <f t="shared" si="12"/>
        <v>0</v>
      </c>
      <c r="O13" s="5">
        <f t="shared" si="13"/>
        <v>-66.7</v>
      </c>
      <c r="P13" s="3"/>
      <c r="Q13" s="4"/>
      <c r="R13" s="5"/>
      <c r="S13" s="5"/>
      <c r="T13" s="5"/>
      <c r="U13" s="5"/>
      <c r="V13" s="5">
        <f t="shared" si="14"/>
        <v>0</v>
      </c>
      <c r="W13" s="5">
        <f t="shared" si="15"/>
        <v>0</v>
      </c>
      <c r="X13" s="3"/>
      <c r="Y13" s="4"/>
      <c r="Z13" s="5">
        <v>75</v>
      </c>
      <c r="AA13" s="5"/>
      <c r="AB13" s="5"/>
      <c r="AC13" s="5">
        <v>23</v>
      </c>
      <c r="AD13" s="5">
        <f t="shared" si="16"/>
        <v>23</v>
      </c>
      <c r="AE13" s="5">
        <f t="shared" si="17"/>
        <v>-52</v>
      </c>
      <c r="AF13" s="3"/>
      <c r="AH13" s="4"/>
      <c r="AI13" s="5">
        <v>146</v>
      </c>
      <c r="AJ13" s="5"/>
      <c r="AK13" s="5"/>
      <c r="AL13" s="5"/>
      <c r="AM13" s="5">
        <v>23</v>
      </c>
      <c r="AN13" s="5">
        <v>23</v>
      </c>
      <c r="AO13" s="5">
        <f t="shared" si="18"/>
        <v>46</v>
      </c>
      <c r="AP13" s="5">
        <f t="shared" si="19"/>
        <v>-100</v>
      </c>
    </row>
    <row r="14" ht="71.4" customHeight="1" spans="1:42">
      <c r="A14" s="4"/>
      <c r="B14" s="5">
        <v>90.5</v>
      </c>
      <c r="C14" s="5"/>
      <c r="D14" s="5"/>
      <c r="E14" s="5">
        <v>40</v>
      </c>
      <c r="F14" s="5">
        <f t="shared" si="10"/>
        <v>40</v>
      </c>
      <c r="G14" s="5">
        <f t="shared" si="11"/>
        <v>-50.5</v>
      </c>
      <c r="H14" s="3"/>
      <c r="I14" s="4"/>
      <c r="J14" s="5">
        <v>66.7</v>
      </c>
      <c r="K14" s="5"/>
      <c r="L14" s="5"/>
      <c r="M14" s="5"/>
      <c r="N14" s="5">
        <f t="shared" si="12"/>
        <v>0</v>
      </c>
      <c r="O14" s="5">
        <f t="shared" si="13"/>
        <v>-66.7</v>
      </c>
      <c r="P14" s="3"/>
      <c r="Q14" s="4"/>
      <c r="R14" s="5"/>
      <c r="S14" s="5"/>
      <c r="T14" s="5"/>
      <c r="U14" s="5"/>
      <c r="V14" s="5">
        <f t="shared" si="14"/>
        <v>0</v>
      </c>
      <c r="W14" s="5">
        <f t="shared" si="15"/>
        <v>0</v>
      </c>
      <c r="X14" s="3"/>
      <c r="Y14" s="4"/>
      <c r="Z14" s="5">
        <v>75</v>
      </c>
      <c r="AA14" s="5"/>
      <c r="AB14" s="5"/>
      <c r="AC14" s="5"/>
      <c r="AD14" s="5">
        <f t="shared" si="16"/>
        <v>0</v>
      </c>
      <c r="AE14" s="5">
        <f t="shared" si="17"/>
        <v>-75</v>
      </c>
      <c r="AF14" s="3"/>
      <c r="AH14" s="4"/>
      <c r="AI14" s="5">
        <v>146</v>
      </c>
      <c r="AJ14" s="5"/>
      <c r="AK14" s="5">
        <v>145</v>
      </c>
      <c r="AL14" s="5">
        <v>145</v>
      </c>
      <c r="AM14" s="5">
        <v>21</v>
      </c>
      <c r="AN14" s="5">
        <v>23</v>
      </c>
      <c r="AO14" s="5">
        <f t="shared" si="18"/>
        <v>334</v>
      </c>
      <c r="AP14" s="5">
        <f t="shared" si="19"/>
        <v>188</v>
      </c>
    </row>
    <row r="15" ht="70.2" customHeight="1" spans="1:42">
      <c r="A15" s="4"/>
      <c r="B15" s="5">
        <v>90.5</v>
      </c>
      <c r="C15" s="5"/>
      <c r="D15" s="5"/>
      <c r="E15" s="5">
        <v>40</v>
      </c>
      <c r="F15" s="5">
        <f t="shared" si="10"/>
        <v>40</v>
      </c>
      <c r="G15" s="5">
        <f t="shared" si="11"/>
        <v>-50.5</v>
      </c>
      <c r="H15" s="3"/>
      <c r="I15" s="4"/>
      <c r="J15" s="5">
        <v>66.7</v>
      </c>
      <c r="K15" s="5"/>
      <c r="L15" s="5"/>
      <c r="M15" s="5"/>
      <c r="N15" s="5">
        <f t="shared" si="12"/>
        <v>0</v>
      </c>
      <c r="O15" s="5">
        <f t="shared" si="13"/>
        <v>-66.7</v>
      </c>
      <c r="P15" s="3"/>
      <c r="Q15" s="4"/>
      <c r="R15" s="5"/>
      <c r="S15" s="5"/>
      <c r="T15" s="5"/>
      <c r="U15" s="5"/>
      <c r="V15" s="5">
        <f t="shared" si="14"/>
        <v>0</v>
      </c>
      <c r="W15" s="5">
        <f t="shared" si="15"/>
        <v>0</v>
      </c>
      <c r="X15" s="3"/>
      <c r="Y15" s="4"/>
      <c r="Z15" s="5">
        <v>75</v>
      </c>
      <c r="AA15" s="5"/>
      <c r="AB15" s="5"/>
      <c r="AC15" s="5"/>
      <c r="AD15" s="5">
        <f t="shared" si="16"/>
        <v>0</v>
      </c>
      <c r="AE15" s="5">
        <f t="shared" si="17"/>
        <v>-75</v>
      </c>
      <c r="AF15" s="3"/>
      <c r="AH15" s="4"/>
      <c r="AI15" s="6">
        <v>146</v>
      </c>
      <c r="AJ15" s="5"/>
      <c r="AK15" s="5"/>
      <c r="AL15" s="5"/>
      <c r="AM15" s="5">
        <v>28</v>
      </c>
      <c r="AN15" s="5">
        <v>28</v>
      </c>
      <c r="AO15" s="5">
        <f t="shared" si="18"/>
        <v>56</v>
      </c>
      <c r="AP15" s="5">
        <f t="shared" si="19"/>
        <v>-90</v>
      </c>
    </row>
    <row r="16" ht="71.4" customHeight="1" spans="1:42">
      <c r="A16" s="4"/>
      <c r="B16" s="5">
        <v>90.5</v>
      </c>
      <c r="C16" s="5"/>
      <c r="D16" s="5"/>
      <c r="E16" s="5">
        <v>40</v>
      </c>
      <c r="F16" s="5">
        <f t="shared" si="10"/>
        <v>40</v>
      </c>
      <c r="G16" s="5">
        <f t="shared" si="11"/>
        <v>-50.5</v>
      </c>
      <c r="H16" s="3"/>
      <c r="I16" s="4"/>
      <c r="J16" s="5">
        <v>66.7</v>
      </c>
      <c r="K16" s="5"/>
      <c r="L16" s="5"/>
      <c r="M16" s="5"/>
      <c r="N16" s="5">
        <f t="shared" si="12"/>
        <v>0</v>
      </c>
      <c r="O16" s="5">
        <f t="shared" si="13"/>
        <v>-66.7</v>
      </c>
      <c r="P16" s="3"/>
      <c r="Q16" s="4"/>
      <c r="R16" s="5"/>
      <c r="S16" s="5"/>
      <c r="T16" s="5"/>
      <c r="U16" s="5"/>
      <c r="V16" s="5">
        <f t="shared" si="14"/>
        <v>0</v>
      </c>
      <c r="W16" s="5">
        <f t="shared" si="15"/>
        <v>0</v>
      </c>
      <c r="X16" s="3"/>
      <c r="Y16" s="4"/>
      <c r="Z16" s="5">
        <v>75</v>
      </c>
      <c r="AA16" s="5"/>
      <c r="AB16" s="5"/>
      <c r="AC16" s="5"/>
      <c r="AD16" s="5">
        <f t="shared" si="16"/>
        <v>0</v>
      </c>
      <c r="AE16" s="5">
        <f t="shared" si="17"/>
        <v>-75</v>
      </c>
      <c r="AF16" s="3"/>
      <c r="AH16" s="4"/>
      <c r="AI16" s="5">
        <v>146</v>
      </c>
      <c r="AJ16" s="5"/>
      <c r="AK16" s="5"/>
      <c r="AL16" s="5"/>
      <c r="AM16" s="5">
        <v>30</v>
      </c>
      <c r="AN16" s="5">
        <v>30</v>
      </c>
      <c r="AO16" s="5">
        <f t="shared" si="18"/>
        <v>60</v>
      </c>
      <c r="AP16" s="5">
        <f t="shared" si="19"/>
        <v>-86</v>
      </c>
    </row>
    <row r="17" spans="1:42">
      <c r="A17" s="1" t="s">
        <v>10</v>
      </c>
      <c r="B17" s="1">
        <v>543</v>
      </c>
      <c r="C17" s="1" t="s">
        <v>11</v>
      </c>
      <c r="D17" s="1">
        <f>SUM(D11:D16)</f>
        <v>25</v>
      </c>
      <c r="E17" s="1">
        <f>SUM(E11:E16)</f>
        <v>255</v>
      </c>
      <c r="F17" s="1">
        <f>SUM(F11:F16)</f>
        <v>280</v>
      </c>
      <c r="G17" s="1">
        <f t="shared" si="11"/>
        <v>-263</v>
      </c>
      <c r="H17" s="3"/>
      <c r="I17" s="1" t="s">
        <v>10</v>
      </c>
      <c r="J17" s="1">
        <v>400</v>
      </c>
      <c r="K17" s="1" t="s">
        <v>11</v>
      </c>
      <c r="L17" s="1">
        <f>SUM(L11:L16)</f>
        <v>0</v>
      </c>
      <c r="M17" s="1">
        <f>SUM(M11:M16)</f>
        <v>0</v>
      </c>
      <c r="N17" s="1">
        <f>SUM(N11:N16)</f>
        <v>0</v>
      </c>
      <c r="O17" s="1">
        <f t="shared" si="13"/>
        <v>-400</v>
      </c>
      <c r="P17" s="3"/>
      <c r="Q17" s="1" t="s">
        <v>10</v>
      </c>
      <c r="R17" s="1"/>
      <c r="S17" s="1" t="s">
        <v>11</v>
      </c>
      <c r="T17" s="1">
        <f>SUM(T11:T16)</f>
        <v>0</v>
      </c>
      <c r="U17" s="1">
        <f>SUM(U11:U16)</f>
        <v>0</v>
      </c>
      <c r="V17" s="1">
        <f>SUM(V11:V16)</f>
        <v>0</v>
      </c>
      <c r="W17" s="1">
        <f t="shared" si="15"/>
        <v>0</v>
      </c>
      <c r="X17" s="3"/>
      <c r="Y17" s="1" t="s">
        <v>10</v>
      </c>
      <c r="Z17" s="1">
        <v>450</v>
      </c>
      <c r="AA17" s="1" t="s">
        <v>11</v>
      </c>
      <c r="AB17" s="1">
        <f>SUM(AB11:AB16)</f>
        <v>0</v>
      </c>
      <c r="AC17" s="1">
        <f>SUM(AC11:AC16)</f>
        <v>46</v>
      </c>
      <c r="AD17" s="1">
        <f>SUM(AD11:AD16)</f>
        <v>46</v>
      </c>
      <c r="AE17" s="1">
        <f t="shared" si="17"/>
        <v>-404</v>
      </c>
      <c r="AF17" s="3"/>
      <c r="AH17" s="1" t="s">
        <v>10</v>
      </c>
      <c r="AI17" s="1">
        <v>876</v>
      </c>
      <c r="AJ17" s="1" t="s">
        <v>11</v>
      </c>
      <c r="AK17" s="1">
        <f t="shared" ref="AK17:AO17" si="20">SUM(AK11:AK16)</f>
        <v>145</v>
      </c>
      <c r="AL17" s="1">
        <f t="shared" si="20"/>
        <v>145</v>
      </c>
      <c r="AM17" s="1">
        <f t="shared" si="20"/>
        <v>155</v>
      </c>
      <c r="AN17" s="1">
        <f t="shared" si="20"/>
        <v>159</v>
      </c>
      <c r="AO17" s="1">
        <f t="shared" si="20"/>
        <v>604</v>
      </c>
      <c r="AP17" s="1">
        <f t="shared" si="19"/>
        <v>-272</v>
      </c>
    </row>
    <row r="18" ht="32.4" customHeight="1" spans="1:32">
      <c r="A18" s="3"/>
      <c r="B18" s="3"/>
      <c r="C18" s="3"/>
      <c r="D18" s="3"/>
      <c r="E18" s="3"/>
      <c r="F18" s="3"/>
      <c r="G18" s="3"/>
      <c r="H18" s="3"/>
      <c r="I18" s="3"/>
      <c r="J18" s="3"/>
      <c r="K18" s="3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  <c r="AC18" s="3"/>
      <c r="AD18" s="3"/>
      <c r="AE18" s="3"/>
      <c r="AF18" s="3"/>
    </row>
    <row r="19" spans="1:32">
      <c r="A19" s="1"/>
      <c r="B19" s="1" t="s">
        <v>0</v>
      </c>
      <c r="C19" s="1" t="s">
        <v>1</v>
      </c>
      <c r="D19" s="1" t="s">
        <v>2</v>
      </c>
      <c r="E19" s="1" t="s">
        <v>3</v>
      </c>
      <c r="F19" s="1" t="s">
        <v>4</v>
      </c>
      <c r="G19" s="2" t="s">
        <v>5</v>
      </c>
      <c r="H19" s="3"/>
      <c r="I19" s="1" t="s">
        <v>17</v>
      </c>
      <c r="J19" s="1" t="s">
        <v>0</v>
      </c>
      <c r="K19" s="1" t="s">
        <v>1</v>
      </c>
      <c r="L19" s="1" t="s">
        <v>2</v>
      </c>
      <c r="M19" s="1" t="s">
        <v>3</v>
      </c>
      <c r="N19" s="1" t="s">
        <v>4</v>
      </c>
      <c r="O19" s="2" t="s">
        <v>5</v>
      </c>
      <c r="P19" s="3"/>
      <c r="Q19" s="1" t="s">
        <v>18</v>
      </c>
      <c r="R19" s="1" t="s">
        <v>0</v>
      </c>
      <c r="S19" s="1" t="s">
        <v>1</v>
      </c>
      <c r="T19" s="1" t="s">
        <v>2</v>
      </c>
      <c r="U19" s="1" t="s">
        <v>3</v>
      </c>
      <c r="V19" s="1" t="s">
        <v>4</v>
      </c>
      <c r="W19" s="2" t="s">
        <v>5</v>
      </c>
      <c r="X19" s="3"/>
      <c r="Y19" s="1" t="s">
        <v>12</v>
      </c>
      <c r="Z19" s="1" t="s">
        <v>0</v>
      </c>
      <c r="AA19" s="1" t="s">
        <v>1</v>
      </c>
      <c r="AB19" s="1" t="s">
        <v>2</v>
      </c>
      <c r="AC19" s="1" t="s">
        <v>3</v>
      </c>
      <c r="AD19" s="1" t="s">
        <v>4</v>
      </c>
      <c r="AE19" s="2" t="s">
        <v>5</v>
      </c>
      <c r="AF19" s="3"/>
    </row>
    <row r="20" ht="70.2" customHeight="1" spans="1:32">
      <c r="A20" s="4" t="s">
        <v>19</v>
      </c>
      <c r="B20" s="5">
        <v>92.5</v>
      </c>
      <c r="C20" s="5"/>
      <c r="D20" s="5"/>
      <c r="E20" s="5">
        <v>40</v>
      </c>
      <c r="F20" s="5">
        <f t="shared" ref="F20:F25" si="21">SUM(D20+E20)</f>
        <v>40</v>
      </c>
      <c r="G20" s="5">
        <f t="shared" ref="G20:G26" si="22">SUM(F20-B20)</f>
        <v>-52.5</v>
      </c>
      <c r="H20" s="3"/>
      <c r="I20" s="7" t="s">
        <v>20</v>
      </c>
      <c r="J20" s="5">
        <v>62.5</v>
      </c>
      <c r="K20" s="5"/>
      <c r="L20" s="5"/>
      <c r="M20" s="5">
        <v>25</v>
      </c>
      <c r="N20" s="5">
        <f t="shared" ref="N20:N25" si="23">SUM(L20+M20)</f>
        <v>25</v>
      </c>
      <c r="O20" s="5">
        <f t="shared" ref="O20:O26" si="24">SUM(N20-J20)</f>
        <v>-37.5</v>
      </c>
      <c r="P20" s="3"/>
      <c r="Q20" s="4" t="s">
        <v>19</v>
      </c>
      <c r="R20" s="5">
        <v>92.5</v>
      </c>
      <c r="S20" s="5"/>
      <c r="T20" s="5"/>
      <c r="U20" s="5">
        <v>40</v>
      </c>
      <c r="V20" s="5">
        <f t="shared" ref="V20:V25" si="25">SUM(T20+U20)</f>
        <v>40</v>
      </c>
      <c r="W20" s="5">
        <f t="shared" ref="W20:W26" si="26">SUM(V20-R20)</f>
        <v>-52.5</v>
      </c>
      <c r="X20" s="3"/>
      <c r="Y20" s="7" t="s">
        <v>21</v>
      </c>
      <c r="Z20" s="5">
        <v>66</v>
      </c>
      <c r="AA20" s="5"/>
      <c r="AB20" s="5"/>
      <c r="AC20" s="5">
        <v>25</v>
      </c>
      <c r="AD20" s="5">
        <f t="shared" ref="AD20:AD25" si="27">SUM(AB20+AC20)</f>
        <v>25</v>
      </c>
      <c r="AE20" s="5">
        <f t="shared" ref="AE20:AE26" si="28">SUM(AD20-Z20)</f>
        <v>-41</v>
      </c>
      <c r="AF20" s="3"/>
    </row>
    <row r="21" ht="71.4" customHeight="1" spans="1:32">
      <c r="A21" s="4"/>
      <c r="B21" s="5">
        <v>92.5</v>
      </c>
      <c r="C21" s="5"/>
      <c r="D21" s="5">
        <v>25</v>
      </c>
      <c r="E21" s="5">
        <v>41.7</v>
      </c>
      <c r="F21" s="5">
        <f t="shared" si="21"/>
        <v>66.7</v>
      </c>
      <c r="G21" s="5">
        <f t="shared" si="22"/>
        <v>-25.8</v>
      </c>
      <c r="H21" s="3"/>
      <c r="I21" s="4"/>
      <c r="J21" s="5">
        <v>62.5</v>
      </c>
      <c r="K21" s="5"/>
      <c r="L21" s="5"/>
      <c r="M21" s="5">
        <v>25</v>
      </c>
      <c r="N21" s="5">
        <f t="shared" si="23"/>
        <v>25</v>
      </c>
      <c r="O21" s="5">
        <f t="shared" si="24"/>
        <v>-37.5</v>
      </c>
      <c r="P21" s="3"/>
      <c r="Q21" s="4"/>
      <c r="R21" s="5">
        <v>92.5</v>
      </c>
      <c r="S21" s="5"/>
      <c r="T21" s="5">
        <v>30</v>
      </c>
      <c r="U21" s="5">
        <v>40</v>
      </c>
      <c r="V21" s="5">
        <f t="shared" si="25"/>
        <v>70</v>
      </c>
      <c r="W21" s="5">
        <f t="shared" si="26"/>
        <v>-22.5</v>
      </c>
      <c r="X21" s="3"/>
      <c r="Y21" s="4"/>
      <c r="Z21" s="5">
        <v>66</v>
      </c>
      <c r="AA21" s="5"/>
      <c r="AB21" s="5"/>
      <c r="AC21" s="5">
        <v>25</v>
      </c>
      <c r="AD21" s="5">
        <f t="shared" si="27"/>
        <v>25</v>
      </c>
      <c r="AE21" s="5">
        <f t="shared" si="28"/>
        <v>-41</v>
      </c>
      <c r="AF21" s="3"/>
    </row>
    <row r="22" ht="71.4" customHeight="1" spans="1:32">
      <c r="A22" s="4"/>
      <c r="B22" s="5">
        <v>92.5</v>
      </c>
      <c r="C22" s="5"/>
      <c r="D22" s="5"/>
      <c r="E22" s="5">
        <v>40</v>
      </c>
      <c r="F22" s="5">
        <f t="shared" si="21"/>
        <v>40</v>
      </c>
      <c r="G22" s="5">
        <f t="shared" si="22"/>
        <v>-52.5</v>
      </c>
      <c r="H22" s="3"/>
      <c r="I22" s="4"/>
      <c r="J22" s="5">
        <v>62.5</v>
      </c>
      <c r="K22" s="5"/>
      <c r="L22" s="5"/>
      <c r="M22" s="5">
        <v>25</v>
      </c>
      <c r="N22" s="5">
        <f t="shared" si="23"/>
        <v>25</v>
      </c>
      <c r="O22" s="5">
        <f t="shared" si="24"/>
        <v>-37.5</v>
      </c>
      <c r="P22" s="3"/>
      <c r="Q22" s="4"/>
      <c r="R22" s="5">
        <v>92.5</v>
      </c>
      <c r="S22" s="5"/>
      <c r="T22" s="5"/>
      <c r="U22" s="5">
        <v>40</v>
      </c>
      <c r="V22" s="5">
        <f t="shared" si="25"/>
        <v>40</v>
      </c>
      <c r="W22" s="5">
        <f t="shared" si="26"/>
        <v>-52.5</v>
      </c>
      <c r="X22" s="3"/>
      <c r="Y22" s="4"/>
      <c r="Z22" s="5">
        <v>66</v>
      </c>
      <c r="AA22" s="5"/>
      <c r="AB22" s="5"/>
      <c r="AC22" s="5">
        <v>25</v>
      </c>
      <c r="AD22" s="5">
        <f t="shared" si="27"/>
        <v>25</v>
      </c>
      <c r="AE22" s="5">
        <f t="shared" si="28"/>
        <v>-41</v>
      </c>
      <c r="AF22" s="3"/>
    </row>
    <row r="23" ht="71.4" customHeight="1" spans="1:32">
      <c r="A23" s="4"/>
      <c r="B23" s="5">
        <v>92.5</v>
      </c>
      <c r="C23" s="5"/>
      <c r="D23" s="5">
        <v>30</v>
      </c>
      <c r="E23" s="5">
        <v>41.7</v>
      </c>
      <c r="F23" s="5">
        <f t="shared" si="21"/>
        <v>71.7</v>
      </c>
      <c r="G23" s="5">
        <f t="shared" si="22"/>
        <v>-20.8</v>
      </c>
      <c r="H23" s="3"/>
      <c r="I23" s="4"/>
      <c r="J23" s="5">
        <v>62.5</v>
      </c>
      <c r="K23" s="5"/>
      <c r="L23" s="5"/>
      <c r="M23" s="5">
        <v>16.7</v>
      </c>
      <c r="N23" s="5">
        <f t="shared" si="23"/>
        <v>16.7</v>
      </c>
      <c r="O23" s="5">
        <f t="shared" si="24"/>
        <v>-45.8</v>
      </c>
      <c r="P23" s="3"/>
      <c r="Q23" s="4"/>
      <c r="R23" s="5">
        <v>92.5</v>
      </c>
      <c r="S23" s="5"/>
      <c r="T23" s="5"/>
      <c r="U23" s="5">
        <v>40</v>
      </c>
      <c r="V23" s="5">
        <f t="shared" si="25"/>
        <v>40</v>
      </c>
      <c r="W23" s="5">
        <f t="shared" si="26"/>
        <v>-52.5</v>
      </c>
      <c r="X23" s="3"/>
      <c r="Y23" s="4"/>
      <c r="Z23" s="5">
        <v>66</v>
      </c>
      <c r="AA23" s="5"/>
      <c r="AB23" s="5"/>
      <c r="AC23" s="5">
        <v>25</v>
      </c>
      <c r="AD23" s="5">
        <f t="shared" si="27"/>
        <v>25</v>
      </c>
      <c r="AE23" s="5">
        <f t="shared" si="28"/>
        <v>-41</v>
      </c>
      <c r="AF23" s="3"/>
    </row>
    <row r="24" ht="70.2" customHeight="1" spans="1:32">
      <c r="A24" s="4"/>
      <c r="B24" s="5">
        <v>92.5</v>
      </c>
      <c r="C24" s="5"/>
      <c r="D24" s="5"/>
      <c r="E24" s="5">
        <v>41.7</v>
      </c>
      <c r="F24" s="5">
        <f t="shared" si="21"/>
        <v>41.7</v>
      </c>
      <c r="G24" s="5">
        <f t="shared" si="22"/>
        <v>-50.8</v>
      </c>
      <c r="H24" s="3"/>
      <c r="I24" s="4"/>
      <c r="J24" s="5">
        <v>62.5</v>
      </c>
      <c r="K24" s="5"/>
      <c r="L24" s="5"/>
      <c r="M24" s="5">
        <v>23</v>
      </c>
      <c r="N24" s="5">
        <f t="shared" si="23"/>
        <v>23</v>
      </c>
      <c r="O24" s="5">
        <f t="shared" si="24"/>
        <v>-39.5</v>
      </c>
      <c r="P24" s="3"/>
      <c r="Q24" s="4"/>
      <c r="R24" s="5">
        <v>92.5</v>
      </c>
      <c r="S24" s="5"/>
      <c r="T24" s="5"/>
      <c r="U24" s="5">
        <v>40</v>
      </c>
      <c r="V24" s="5">
        <f t="shared" si="25"/>
        <v>40</v>
      </c>
      <c r="W24" s="5">
        <f t="shared" si="26"/>
        <v>-52.5</v>
      </c>
      <c r="X24" s="3"/>
      <c r="Y24" s="4"/>
      <c r="Z24" s="5">
        <v>66</v>
      </c>
      <c r="AA24" s="5"/>
      <c r="AB24" s="5"/>
      <c r="AC24" s="5">
        <v>25</v>
      </c>
      <c r="AD24" s="5">
        <f t="shared" si="27"/>
        <v>25</v>
      </c>
      <c r="AE24" s="5">
        <f t="shared" si="28"/>
        <v>-41</v>
      </c>
      <c r="AF24" s="3"/>
    </row>
    <row r="25" ht="71.4" customHeight="1" spans="1:32">
      <c r="A25" s="4"/>
      <c r="B25" s="5">
        <v>92.5</v>
      </c>
      <c r="C25" s="5"/>
      <c r="D25" s="5"/>
      <c r="E25" s="5">
        <v>41.7</v>
      </c>
      <c r="F25" s="5">
        <f t="shared" si="21"/>
        <v>41.7</v>
      </c>
      <c r="G25" s="5">
        <f t="shared" si="22"/>
        <v>-50.8</v>
      </c>
      <c r="H25" s="3"/>
      <c r="I25" s="4"/>
      <c r="J25" s="5">
        <v>62.5</v>
      </c>
      <c r="K25" s="5"/>
      <c r="L25" s="5"/>
      <c r="M25" s="5">
        <v>15.5</v>
      </c>
      <c r="N25" s="5">
        <f t="shared" si="23"/>
        <v>15.5</v>
      </c>
      <c r="O25" s="5">
        <f t="shared" si="24"/>
        <v>-47</v>
      </c>
      <c r="P25" s="3"/>
      <c r="Q25" s="4"/>
      <c r="R25" s="5">
        <v>92.5</v>
      </c>
      <c r="S25" s="5"/>
      <c r="T25" s="5"/>
      <c r="U25" s="5">
        <v>40</v>
      </c>
      <c r="V25" s="5">
        <f t="shared" si="25"/>
        <v>40</v>
      </c>
      <c r="W25" s="5">
        <f t="shared" si="26"/>
        <v>-52.5</v>
      </c>
      <c r="X25" s="3"/>
      <c r="Y25" s="4"/>
      <c r="Z25" s="5">
        <v>66</v>
      </c>
      <c r="AA25" s="5"/>
      <c r="AB25" s="5"/>
      <c r="AC25" s="5">
        <v>25</v>
      </c>
      <c r="AD25" s="5">
        <f t="shared" si="27"/>
        <v>25</v>
      </c>
      <c r="AE25" s="5">
        <f t="shared" si="28"/>
        <v>-41</v>
      </c>
      <c r="AF25" s="3"/>
    </row>
    <row r="26" spans="1:32">
      <c r="A26" s="1" t="s">
        <v>10</v>
      </c>
      <c r="B26" s="1">
        <v>555</v>
      </c>
      <c r="C26" s="1" t="s">
        <v>11</v>
      </c>
      <c r="D26" s="1">
        <f>SUM(D20:D25)</f>
        <v>55</v>
      </c>
      <c r="E26" s="1">
        <f>SUM(E20:E25)</f>
        <v>246.8</v>
      </c>
      <c r="F26" s="1">
        <f>SUM(F20:F25)</f>
        <v>301.8</v>
      </c>
      <c r="G26" s="1">
        <f t="shared" si="22"/>
        <v>-253.2</v>
      </c>
      <c r="H26" s="3"/>
      <c r="I26" s="1" t="s">
        <v>10</v>
      </c>
      <c r="J26" s="1">
        <v>375</v>
      </c>
      <c r="K26" s="1" t="s">
        <v>11</v>
      </c>
      <c r="L26" s="1">
        <f>SUM(L20:L25)</f>
        <v>0</v>
      </c>
      <c r="M26" s="1">
        <f>SUM(M20:M25)</f>
        <v>130.2</v>
      </c>
      <c r="N26" s="1">
        <f>SUM(N20:N25)</f>
        <v>130.2</v>
      </c>
      <c r="O26" s="1">
        <f t="shared" si="24"/>
        <v>-244.8</v>
      </c>
      <c r="P26" s="3"/>
      <c r="Q26" s="1" t="s">
        <v>10</v>
      </c>
      <c r="R26" s="1">
        <v>555</v>
      </c>
      <c r="S26" s="1" t="s">
        <v>11</v>
      </c>
      <c r="T26" s="1">
        <f>SUM(T20:T25)</f>
        <v>30</v>
      </c>
      <c r="U26" s="1">
        <f>SUM(U20:U25)</f>
        <v>240</v>
      </c>
      <c r="V26" s="1">
        <f>SUM(V20:V25)</f>
        <v>270</v>
      </c>
      <c r="W26" s="1">
        <f t="shared" si="26"/>
        <v>-285</v>
      </c>
      <c r="X26" s="3"/>
      <c r="Y26" s="1" t="s">
        <v>10</v>
      </c>
      <c r="Z26" s="1">
        <v>396</v>
      </c>
      <c r="AA26" s="1" t="s">
        <v>11</v>
      </c>
      <c r="AB26" s="1">
        <f>SUM(AB20:AB25)</f>
        <v>0</v>
      </c>
      <c r="AC26" s="1">
        <f>SUM(AC20:AC25)</f>
        <v>150</v>
      </c>
      <c r="AD26" s="1">
        <f>SUM(AD20:AD25)</f>
        <v>150</v>
      </c>
      <c r="AE26" s="1">
        <f t="shared" si="28"/>
        <v>-246</v>
      </c>
      <c r="AF26" s="3"/>
    </row>
    <row r="27" ht="32.4" customHeight="1" spans="1:32">
      <c r="A27" s="3"/>
      <c r="B27" s="3"/>
      <c r="C27" s="3"/>
      <c r="D27" s="3"/>
      <c r="E27" s="3"/>
      <c r="F27" s="3"/>
      <c r="G27" s="3"/>
      <c r="H27" s="3"/>
      <c r="I27" s="3"/>
      <c r="J27" s="3"/>
      <c r="K27" s="3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  <c r="AA27" s="3"/>
      <c r="AB27" s="3"/>
      <c r="AC27" s="3"/>
      <c r="AD27" s="3"/>
      <c r="AE27" s="3"/>
      <c r="AF27" s="3"/>
    </row>
    <row r="28" spans="1:32">
      <c r="A28" s="1"/>
      <c r="B28" s="1" t="s">
        <v>0</v>
      </c>
      <c r="C28" s="1" t="s">
        <v>1</v>
      </c>
      <c r="D28" s="1" t="s">
        <v>2</v>
      </c>
      <c r="E28" s="1" t="s">
        <v>3</v>
      </c>
      <c r="F28" s="1" t="s">
        <v>4</v>
      </c>
      <c r="G28" s="2" t="s">
        <v>5</v>
      </c>
      <c r="H28" s="3"/>
      <c r="I28" s="3"/>
      <c r="J28" s="1" t="s">
        <v>22</v>
      </c>
      <c r="K28" s="1" t="s">
        <v>0</v>
      </c>
      <c r="L28" s="1" t="s">
        <v>1</v>
      </c>
      <c r="M28" s="1" t="s">
        <v>2</v>
      </c>
      <c r="N28" s="2" t="s">
        <v>5</v>
      </c>
      <c r="O28" s="8"/>
      <c r="P28" s="1" t="s">
        <v>22</v>
      </c>
      <c r="Q28" s="1" t="s">
        <v>0</v>
      </c>
      <c r="R28" s="1" t="s">
        <v>1</v>
      </c>
      <c r="S28" s="1" t="s">
        <v>2</v>
      </c>
      <c r="T28" s="2" t="s">
        <v>5</v>
      </c>
      <c r="U28" s="8"/>
      <c r="V28" s="1" t="s">
        <v>22</v>
      </c>
      <c r="W28" s="1" t="s">
        <v>0</v>
      </c>
      <c r="X28" s="1" t="s">
        <v>1</v>
      </c>
      <c r="Y28" s="1" t="s">
        <v>2</v>
      </c>
      <c r="Z28" s="2" t="s">
        <v>5</v>
      </c>
      <c r="AA28" s="8"/>
      <c r="AB28" s="1" t="s">
        <v>23</v>
      </c>
      <c r="AC28" s="1" t="s">
        <v>0</v>
      </c>
      <c r="AD28" s="1" t="s">
        <v>1</v>
      </c>
      <c r="AE28" s="1" t="s">
        <v>2</v>
      </c>
      <c r="AF28" s="2" t="s">
        <v>5</v>
      </c>
    </row>
    <row r="29" ht="70.2" customHeight="1" spans="1:32">
      <c r="A29" s="4" t="s">
        <v>24</v>
      </c>
      <c r="B29" s="5">
        <v>101.3</v>
      </c>
      <c r="C29" s="5"/>
      <c r="D29" s="5"/>
      <c r="E29" s="5">
        <v>75</v>
      </c>
      <c r="F29" s="5">
        <f>SUM(D29+E29)</f>
        <v>75</v>
      </c>
      <c r="G29" s="5">
        <f>SUM(F29-B29)</f>
        <v>-26.3</v>
      </c>
      <c r="H29" s="3"/>
      <c r="I29" s="3"/>
      <c r="J29" s="4" t="s">
        <v>25</v>
      </c>
      <c r="K29" s="5">
        <v>146</v>
      </c>
      <c r="L29" s="5"/>
      <c r="M29" s="5">
        <v>300</v>
      </c>
      <c r="N29" s="5">
        <f>SUM(M29-K29)</f>
        <v>154</v>
      </c>
      <c r="O29" s="8"/>
      <c r="P29" s="4" t="s">
        <v>26</v>
      </c>
      <c r="Q29" s="5">
        <v>33.7</v>
      </c>
      <c r="R29" s="5"/>
      <c r="S29" s="5"/>
      <c r="T29" s="5">
        <f>SUM(S29-Q29)</f>
        <v>-33.7</v>
      </c>
      <c r="U29" s="8"/>
      <c r="V29" s="4" t="s">
        <v>27</v>
      </c>
      <c r="W29" s="5">
        <v>19</v>
      </c>
      <c r="X29" s="5"/>
      <c r="Y29" s="5"/>
      <c r="Z29" s="5">
        <f>SUM(Y29-W29)</f>
        <v>-19</v>
      </c>
      <c r="AA29" s="8"/>
      <c r="AB29" s="12" t="s">
        <v>28</v>
      </c>
      <c r="AC29" s="5">
        <v>14</v>
      </c>
      <c r="AD29" s="5"/>
      <c r="AE29" s="5"/>
      <c r="AF29" s="5">
        <f>SUM(AE29-AC29)</f>
        <v>-14</v>
      </c>
    </row>
    <row r="30" ht="71.4" customHeight="1" spans="1:32">
      <c r="A30" s="4"/>
      <c r="B30" s="5">
        <v>101.3</v>
      </c>
      <c r="C30" s="5"/>
      <c r="D30" s="5"/>
      <c r="E30" s="5">
        <v>75</v>
      </c>
      <c r="F30" s="5">
        <f>SUM(D30+E30)</f>
        <v>75</v>
      </c>
      <c r="G30" s="5">
        <f t="shared" ref="G30:G38" si="29">SUM(F30-B30)</f>
        <v>-26.3</v>
      </c>
      <c r="H30" s="3"/>
      <c r="I30" s="3"/>
      <c r="J30" s="4" t="s">
        <v>29</v>
      </c>
      <c r="K30" s="5">
        <v>39.3</v>
      </c>
      <c r="L30" s="5"/>
      <c r="M30" s="5"/>
      <c r="N30" s="5">
        <f t="shared" ref="N30:N37" si="30">SUM(M30-K30)</f>
        <v>-39.3</v>
      </c>
      <c r="O30" s="8"/>
      <c r="P30" s="4" t="s">
        <v>30</v>
      </c>
      <c r="Q30" s="5">
        <v>58.2</v>
      </c>
      <c r="R30" s="5"/>
      <c r="S30" s="5">
        <v>70</v>
      </c>
      <c r="T30" s="5">
        <f t="shared" ref="T30:T37" si="31">SUM(S30-Q30)</f>
        <v>11.8</v>
      </c>
      <c r="U30" s="8"/>
      <c r="V30" s="4" t="s">
        <v>31</v>
      </c>
      <c r="W30" s="5">
        <v>110.2</v>
      </c>
      <c r="X30" s="5"/>
      <c r="Y30" s="5"/>
      <c r="Z30" s="5">
        <f t="shared" ref="Z30:Z37" si="32">SUM(Y30-W30)</f>
        <v>-110.2</v>
      </c>
      <c r="AA30" s="8"/>
      <c r="AB30" s="13" t="s">
        <v>32</v>
      </c>
      <c r="AC30" s="5">
        <v>14</v>
      </c>
      <c r="AD30" s="5"/>
      <c r="AE30" s="5">
        <v>10</v>
      </c>
      <c r="AF30" s="5">
        <f t="shared" ref="AF30:AF37" si="33">SUM(AE30-AC30)</f>
        <v>-4</v>
      </c>
    </row>
    <row r="31" ht="71.4" customHeight="1" spans="1:32">
      <c r="A31" s="4"/>
      <c r="B31" s="5">
        <v>101.3</v>
      </c>
      <c r="C31" s="5"/>
      <c r="D31" s="5"/>
      <c r="E31" s="5">
        <v>75</v>
      </c>
      <c r="F31" s="5">
        <f>SUM(D31+E31)</f>
        <v>75</v>
      </c>
      <c r="G31" s="5">
        <f t="shared" si="29"/>
        <v>-26.3</v>
      </c>
      <c r="H31" s="3"/>
      <c r="I31" s="3"/>
      <c r="J31" s="4" t="s">
        <v>29</v>
      </c>
      <c r="K31" s="5">
        <v>39.3</v>
      </c>
      <c r="L31" s="5"/>
      <c r="M31" s="5"/>
      <c r="N31" s="5">
        <f t="shared" si="30"/>
        <v>-39.3</v>
      </c>
      <c r="O31" s="8"/>
      <c r="P31" s="4" t="s">
        <v>33</v>
      </c>
      <c r="Q31" s="5">
        <v>25.5</v>
      </c>
      <c r="R31" s="5"/>
      <c r="S31" s="5"/>
      <c r="T31" s="5">
        <f t="shared" si="31"/>
        <v>-25.5</v>
      </c>
      <c r="U31" s="8"/>
      <c r="V31" s="4" t="s">
        <v>34</v>
      </c>
      <c r="W31" s="5">
        <v>122</v>
      </c>
      <c r="X31" s="5"/>
      <c r="Y31" s="5"/>
      <c r="Z31" s="5">
        <f t="shared" si="32"/>
        <v>-122</v>
      </c>
      <c r="AA31" s="8"/>
      <c r="AB31" s="13" t="s">
        <v>35</v>
      </c>
      <c r="AC31" s="5">
        <v>115</v>
      </c>
      <c r="AD31" s="5"/>
      <c r="AE31" s="5"/>
      <c r="AF31" s="5">
        <f t="shared" si="33"/>
        <v>-115</v>
      </c>
    </row>
    <row r="32" ht="71.4" customHeight="1" spans="1:32">
      <c r="A32" s="4"/>
      <c r="B32" s="5">
        <v>101.3</v>
      </c>
      <c r="C32" s="5"/>
      <c r="D32" s="5"/>
      <c r="E32" s="5">
        <v>75</v>
      </c>
      <c r="F32" s="5">
        <f t="shared" ref="F30:F37" si="34">SUM(D32+E32)</f>
        <v>75</v>
      </c>
      <c r="G32" s="5">
        <f t="shared" si="29"/>
        <v>-26.3</v>
      </c>
      <c r="H32" s="3"/>
      <c r="I32" s="3"/>
      <c r="J32" s="4" t="s">
        <v>36</v>
      </c>
      <c r="K32" s="5">
        <v>297.8</v>
      </c>
      <c r="L32" s="5"/>
      <c r="M32" s="5"/>
      <c r="N32" s="5">
        <f t="shared" si="30"/>
        <v>-297.8</v>
      </c>
      <c r="O32" s="8"/>
      <c r="P32" s="4" t="s">
        <v>37</v>
      </c>
      <c r="Q32" s="5">
        <v>30</v>
      </c>
      <c r="R32" s="5"/>
      <c r="S32" s="5"/>
      <c r="T32" s="5">
        <f t="shared" si="31"/>
        <v>-30</v>
      </c>
      <c r="U32" s="8"/>
      <c r="V32" s="4" t="s">
        <v>38</v>
      </c>
      <c r="W32" s="5">
        <v>50</v>
      </c>
      <c r="X32" s="5"/>
      <c r="Y32" s="5"/>
      <c r="Z32" s="5">
        <f t="shared" si="32"/>
        <v>-50</v>
      </c>
      <c r="AA32" s="8"/>
      <c r="AB32" s="12" t="s">
        <v>37</v>
      </c>
      <c r="AC32" s="5">
        <v>30</v>
      </c>
      <c r="AD32" s="5"/>
      <c r="AE32" s="5"/>
      <c r="AF32" s="5">
        <f t="shared" si="33"/>
        <v>-30</v>
      </c>
    </row>
    <row r="33" ht="70.2" customHeight="1" spans="1:32">
      <c r="A33" s="4"/>
      <c r="B33" s="5">
        <v>101.3</v>
      </c>
      <c r="C33" s="5"/>
      <c r="D33" s="5"/>
      <c r="E33" s="5">
        <v>75</v>
      </c>
      <c r="F33" s="5">
        <f t="shared" si="34"/>
        <v>75</v>
      </c>
      <c r="G33" s="5">
        <f t="shared" si="29"/>
        <v>-26.3</v>
      </c>
      <c r="H33" s="3"/>
      <c r="I33" s="3"/>
      <c r="J33" s="4" t="s">
        <v>39</v>
      </c>
      <c r="K33" s="5">
        <v>224.7</v>
      </c>
      <c r="L33" s="5"/>
      <c r="M33" s="5"/>
      <c r="N33" s="5">
        <f t="shared" si="30"/>
        <v>-224.7</v>
      </c>
      <c r="O33" s="8"/>
      <c r="P33" s="4" t="s">
        <v>40</v>
      </c>
      <c r="Q33" s="5">
        <v>96.7</v>
      </c>
      <c r="R33" s="5"/>
      <c r="S33" s="5"/>
      <c r="T33" s="5">
        <f t="shared" si="31"/>
        <v>-96.7</v>
      </c>
      <c r="U33" s="8"/>
      <c r="V33" s="4" t="s">
        <v>38</v>
      </c>
      <c r="W33" s="5">
        <v>50</v>
      </c>
      <c r="X33" s="5"/>
      <c r="Y33" s="5"/>
      <c r="Z33" s="5">
        <f t="shared" si="32"/>
        <v>-50</v>
      </c>
      <c r="AA33" s="8"/>
      <c r="AB33" s="12" t="s">
        <v>41</v>
      </c>
      <c r="AC33" s="5">
        <v>111.3</v>
      </c>
      <c r="AD33" s="5"/>
      <c r="AE33" s="5"/>
      <c r="AF33" s="5">
        <f t="shared" si="33"/>
        <v>-111.3</v>
      </c>
    </row>
    <row r="34" ht="71.4" customHeight="1" spans="1:32">
      <c r="A34" s="4"/>
      <c r="B34" s="5">
        <v>101.3</v>
      </c>
      <c r="C34" s="5"/>
      <c r="D34" s="5"/>
      <c r="E34" s="5">
        <v>75</v>
      </c>
      <c r="F34" s="5">
        <f t="shared" si="34"/>
        <v>75</v>
      </c>
      <c r="G34" s="5">
        <f t="shared" si="29"/>
        <v>-26.3</v>
      </c>
      <c r="H34" s="3"/>
      <c r="I34" s="3"/>
      <c r="J34" s="7" t="s">
        <v>42</v>
      </c>
      <c r="K34" s="5">
        <v>36.5</v>
      </c>
      <c r="L34" s="5"/>
      <c r="M34" s="5">
        <v>30</v>
      </c>
      <c r="N34" s="5">
        <f t="shared" si="30"/>
        <v>-6.5</v>
      </c>
      <c r="O34" s="8"/>
      <c r="P34" s="4" t="s">
        <v>43</v>
      </c>
      <c r="Q34" s="5">
        <v>102</v>
      </c>
      <c r="R34" s="5"/>
      <c r="S34" s="5"/>
      <c r="T34" s="5">
        <f t="shared" si="31"/>
        <v>-102</v>
      </c>
      <c r="U34" s="8"/>
      <c r="V34" s="4" t="s">
        <v>38</v>
      </c>
      <c r="W34" s="5">
        <v>50</v>
      </c>
      <c r="X34" s="5"/>
      <c r="Y34" s="5"/>
      <c r="Z34" s="5">
        <f t="shared" si="32"/>
        <v>-50</v>
      </c>
      <c r="AA34" s="8"/>
      <c r="AB34" s="13" t="s">
        <v>44</v>
      </c>
      <c r="AC34" s="5">
        <v>14</v>
      </c>
      <c r="AD34" s="5"/>
      <c r="AE34" s="5">
        <v>15</v>
      </c>
      <c r="AF34" s="5">
        <f t="shared" si="33"/>
        <v>1</v>
      </c>
    </row>
    <row r="35" ht="70.2" customHeight="1" spans="1:32">
      <c r="A35" s="4"/>
      <c r="B35" s="5">
        <v>101.3</v>
      </c>
      <c r="C35" s="5"/>
      <c r="D35" s="5"/>
      <c r="E35" s="5">
        <v>70</v>
      </c>
      <c r="F35" s="5">
        <f t="shared" si="34"/>
        <v>70</v>
      </c>
      <c r="G35" s="5">
        <f t="shared" si="29"/>
        <v>-31.3</v>
      </c>
      <c r="H35" s="3"/>
      <c r="I35" s="3"/>
      <c r="J35" s="4" t="s">
        <v>45</v>
      </c>
      <c r="K35" s="9">
        <v>305</v>
      </c>
      <c r="L35" s="9"/>
      <c r="M35" s="10"/>
      <c r="N35" s="5">
        <f t="shared" si="30"/>
        <v>-305</v>
      </c>
      <c r="O35" s="11"/>
      <c r="P35" s="4" t="s">
        <v>46</v>
      </c>
      <c r="Q35" s="9">
        <v>45</v>
      </c>
      <c r="R35" s="9"/>
      <c r="S35" s="10"/>
      <c r="T35" s="5">
        <f t="shared" si="31"/>
        <v>-45</v>
      </c>
      <c r="U35" s="8"/>
      <c r="V35" s="4" t="s">
        <v>47</v>
      </c>
      <c r="W35" s="9">
        <v>83.2</v>
      </c>
      <c r="X35" s="9"/>
      <c r="Y35" s="10"/>
      <c r="Z35" s="5">
        <f t="shared" si="32"/>
        <v>-83.2</v>
      </c>
      <c r="AA35" s="8"/>
      <c r="AB35" s="12" t="s">
        <v>48</v>
      </c>
      <c r="AC35" s="9">
        <v>43.5</v>
      </c>
      <c r="AD35" s="9"/>
      <c r="AE35" s="10">
        <v>30</v>
      </c>
      <c r="AF35" s="5">
        <f t="shared" si="33"/>
        <v>-13.5</v>
      </c>
    </row>
    <row r="36" ht="70.2" customHeight="1" spans="1:32">
      <c r="A36" s="4"/>
      <c r="B36" s="5">
        <v>101.3</v>
      </c>
      <c r="C36" s="5"/>
      <c r="D36" s="5">
        <v>80</v>
      </c>
      <c r="E36" s="5">
        <v>70</v>
      </c>
      <c r="F36" s="5">
        <f t="shared" si="34"/>
        <v>150</v>
      </c>
      <c r="G36" s="5">
        <f t="shared" si="29"/>
        <v>48.7</v>
      </c>
      <c r="H36" s="3"/>
      <c r="I36" s="3"/>
      <c r="J36" s="4" t="s">
        <v>49</v>
      </c>
      <c r="K36" s="5">
        <v>168.5</v>
      </c>
      <c r="L36" s="5"/>
      <c r="M36" s="5"/>
      <c r="N36" s="5">
        <f t="shared" si="30"/>
        <v>-168.5</v>
      </c>
      <c r="O36" s="3"/>
      <c r="P36" s="4" t="s">
        <v>50</v>
      </c>
      <c r="Q36" s="5">
        <v>28</v>
      </c>
      <c r="R36" s="5"/>
      <c r="S36" s="5"/>
      <c r="T36" s="5">
        <f t="shared" si="31"/>
        <v>-28</v>
      </c>
      <c r="U36" s="3"/>
      <c r="V36" s="4" t="s">
        <v>47</v>
      </c>
      <c r="W36" s="5">
        <v>83.2</v>
      </c>
      <c r="X36" s="5"/>
      <c r="Y36" s="5"/>
      <c r="Z36" s="5">
        <f t="shared" si="32"/>
        <v>-83.2</v>
      </c>
      <c r="AA36" s="3"/>
      <c r="AB36" s="12" t="s">
        <v>51</v>
      </c>
      <c r="AC36" s="5">
        <v>20</v>
      </c>
      <c r="AD36" s="5"/>
      <c r="AE36" s="5">
        <v>12</v>
      </c>
      <c r="AF36" s="5">
        <f t="shared" si="33"/>
        <v>-8</v>
      </c>
    </row>
    <row r="37" ht="70.2" customHeight="1" spans="1:32">
      <c r="A37" s="4"/>
      <c r="B37" s="5">
        <v>101.3</v>
      </c>
      <c r="C37" s="5"/>
      <c r="D37" s="5"/>
      <c r="E37" s="5">
        <v>70</v>
      </c>
      <c r="F37" s="5">
        <f t="shared" si="34"/>
        <v>70</v>
      </c>
      <c r="G37" s="5">
        <f t="shared" si="29"/>
        <v>-31.3</v>
      </c>
      <c r="H37" s="3"/>
      <c r="I37" s="3"/>
      <c r="J37" s="4" t="s">
        <v>52</v>
      </c>
      <c r="K37" s="5">
        <v>17</v>
      </c>
      <c r="L37" s="5"/>
      <c r="M37" s="5">
        <v>30</v>
      </c>
      <c r="N37" s="5">
        <f t="shared" si="30"/>
        <v>13</v>
      </c>
      <c r="O37" s="3"/>
      <c r="P37" s="4" t="s">
        <v>37</v>
      </c>
      <c r="Q37" s="5">
        <v>28</v>
      </c>
      <c r="R37" s="5"/>
      <c r="S37" s="5">
        <v>30</v>
      </c>
      <c r="T37" s="5">
        <f t="shared" si="31"/>
        <v>2</v>
      </c>
      <c r="U37" s="3"/>
      <c r="V37" s="4"/>
      <c r="W37" s="5"/>
      <c r="X37" s="5"/>
      <c r="Y37" s="5"/>
      <c r="Z37" s="5">
        <f t="shared" si="32"/>
        <v>0</v>
      </c>
      <c r="AA37" s="3"/>
      <c r="AB37" s="12"/>
      <c r="AC37" s="5"/>
      <c r="AD37" s="5"/>
      <c r="AE37" s="5"/>
      <c r="AF37" s="5">
        <f t="shared" si="33"/>
        <v>0</v>
      </c>
    </row>
    <row r="38" spans="1:7">
      <c r="A38" s="1" t="s">
        <v>10</v>
      </c>
      <c r="B38" s="1">
        <v>912</v>
      </c>
      <c r="C38" s="1" t="s">
        <v>11</v>
      </c>
      <c r="D38" s="1">
        <f>SUM(D29:D37)</f>
        <v>80</v>
      </c>
      <c r="E38" s="1">
        <f>SUM(E29:E37)</f>
        <v>660</v>
      </c>
      <c r="F38" s="1">
        <f>SUM(F29:F37)</f>
        <v>740</v>
      </c>
      <c r="G38" s="1">
        <f t="shared" si="29"/>
        <v>-172</v>
      </c>
    </row>
    <row r="39" spans="1:7">
      <c r="A39" s="3"/>
      <c r="B39" s="3"/>
      <c r="C39" s="3"/>
      <c r="D39" s="3"/>
      <c r="E39" s="3"/>
      <c r="F39" s="3"/>
      <c r="G39" s="3"/>
    </row>
    <row r="41" spans="1:31">
      <c r="A41" s="1" t="s">
        <v>53</v>
      </c>
      <c r="B41" s="1" t="s">
        <v>0</v>
      </c>
      <c r="C41" s="1" t="s">
        <v>1</v>
      </c>
      <c r="D41" s="1" t="s">
        <v>2</v>
      </c>
      <c r="E41" s="1" t="s">
        <v>3</v>
      </c>
      <c r="F41" s="1" t="s">
        <v>4</v>
      </c>
      <c r="G41" s="2" t="s">
        <v>5</v>
      </c>
      <c r="I41" s="1" t="s">
        <v>54</v>
      </c>
      <c r="J41" s="1" t="s">
        <v>0</v>
      </c>
      <c r="K41" s="1" t="s">
        <v>1</v>
      </c>
      <c r="L41" s="1" t="s">
        <v>2</v>
      </c>
      <c r="M41" s="1" t="s">
        <v>3</v>
      </c>
      <c r="N41" s="1" t="s">
        <v>4</v>
      </c>
      <c r="O41" s="2" t="s">
        <v>5</v>
      </c>
      <c r="Q41" s="1" t="s">
        <v>12</v>
      </c>
      <c r="R41" s="1" t="s">
        <v>0</v>
      </c>
      <c r="S41" s="1" t="s">
        <v>1</v>
      </c>
      <c r="T41" s="1" t="s">
        <v>2</v>
      </c>
      <c r="U41" s="1" t="s">
        <v>3</v>
      </c>
      <c r="V41" s="1" t="s">
        <v>4</v>
      </c>
      <c r="W41" s="2" t="s">
        <v>5</v>
      </c>
      <c r="Y41" s="1"/>
      <c r="Z41" s="1" t="s">
        <v>0</v>
      </c>
      <c r="AA41" s="1" t="s">
        <v>1</v>
      </c>
      <c r="AB41" s="1" t="s">
        <v>2</v>
      </c>
      <c r="AC41" s="1" t="s">
        <v>3</v>
      </c>
      <c r="AD41" s="1" t="s">
        <v>4</v>
      </c>
      <c r="AE41" s="2" t="s">
        <v>5</v>
      </c>
    </row>
    <row r="42" ht="70" customHeight="1" spans="1:31">
      <c r="A42" s="7" t="s">
        <v>55</v>
      </c>
      <c r="B42" s="5">
        <v>78.4</v>
      </c>
      <c r="C42" s="5"/>
      <c r="D42" s="5"/>
      <c r="E42" s="5">
        <v>18.2</v>
      </c>
      <c r="F42" s="5">
        <f t="shared" ref="F42:F47" si="35">SUM(D42+E42)</f>
        <v>18.2</v>
      </c>
      <c r="G42" s="5">
        <f t="shared" ref="G42:G48" si="36">SUM(F42-B42)</f>
        <v>-60.2</v>
      </c>
      <c r="I42" s="7" t="s">
        <v>55</v>
      </c>
      <c r="J42" s="5">
        <v>78.4</v>
      </c>
      <c r="K42" s="5"/>
      <c r="L42" s="5"/>
      <c r="M42" s="5">
        <v>18.2</v>
      </c>
      <c r="N42" s="5">
        <f t="shared" ref="N42:N47" si="37">SUM(L42+M42)</f>
        <v>18.2</v>
      </c>
      <c r="O42" s="5">
        <f t="shared" ref="O42:O48" si="38">SUM(N42-J42)</f>
        <v>-60.2</v>
      </c>
      <c r="Q42" s="7" t="s">
        <v>56</v>
      </c>
      <c r="R42" s="5">
        <v>72</v>
      </c>
      <c r="S42" s="5"/>
      <c r="T42" s="5"/>
      <c r="U42" s="5">
        <v>18.2</v>
      </c>
      <c r="V42" s="5">
        <f t="shared" ref="V42:V47" si="39">SUM(T42+U42)</f>
        <v>18.2</v>
      </c>
      <c r="W42" s="5">
        <f t="shared" ref="W42:W48" si="40">SUM(V42-R42)</f>
        <v>-53.8</v>
      </c>
      <c r="Y42" s="7" t="s">
        <v>57</v>
      </c>
      <c r="Z42" s="5">
        <v>104.5</v>
      </c>
      <c r="AA42" s="5"/>
      <c r="AB42" s="5"/>
      <c r="AC42" s="5">
        <v>40</v>
      </c>
      <c r="AD42" s="5">
        <f t="shared" ref="AD42:AD47" si="41">SUM(AB42+AC42)</f>
        <v>40</v>
      </c>
      <c r="AE42" s="5">
        <f t="shared" ref="AE42:AE48" si="42">SUM(AD42-Z42)</f>
        <v>-64.5</v>
      </c>
    </row>
    <row r="43" ht="70" customHeight="1" spans="1:31">
      <c r="A43" s="4"/>
      <c r="B43" s="5">
        <v>78.4</v>
      </c>
      <c r="C43" s="5"/>
      <c r="D43" s="5"/>
      <c r="E43" s="5">
        <v>18.2</v>
      </c>
      <c r="F43" s="5">
        <f t="shared" si="35"/>
        <v>18.2</v>
      </c>
      <c r="G43" s="5">
        <f t="shared" si="36"/>
        <v>-60.2</v>
      </c>
      <c r="I43" s="4"/>
      <c r="J43" s="5">
        <v>78.4</v>
      </c>
      <c r="K43" s="5"/>
      <c r="L43" s="5"/>
      <c r="M43" s="5">
        <v>18.2</v>
      </c>
      <c r="N43" s="5">
        <f t="shared" si="37"/>
        <v>18.2</v>
      </c>
      <c r="O43" s="5">
        <f t="shared" si="38"/>
        <v>-60.2</v>
      </c>
      <c r="Q43" s="4"/>
      <c r="R43" s="6">
        <v>72</v>
      </c>
      <c r="S43" s="5"/>
      <c r="T43" s="5"/>
      <c r="U43" s="5">
        <v>18.2</v>
      </c>
      <c r="V43" s="5">
        <f t="shared" si="39"/>
        <v>18.2</v>
      </c>
      <c r="W43" s="5">
        <f t="shared" si="40"/>
        <v>-53.8</v>
      </c>
      <c r="Y43" s="4"/>
      <c r="Z43" s="5">
        <v>104.5</v>
      </c>
      <c r="AA43" s="5"/>
      <c r="AB43" s="5"/>
      <c r="AC43" s="5">
        <v>40</v>
      </c>
      <c r="AD43" s="5">
        <f t="shared" si="41"/>
        <v>40</v>
      </c>
      <c r="AE43" s="5">
        <f t="shared" si="42"/>
        <v>-64.5</v>
      </c>
    </row>
    <row r="44" ht="71" customHeight="1" spans="1:31">
      <c r="A44" s="4"/>
      <c r="B44" s="5">
        <v>78.4</v>
      </c>
      <c r="C44" s="5"/>
      <c r="D44" s="5"/>
      <c r="E44" s="5">
        <v>18.2</v>
      </c>
      <c r="F44" s="5">
        <f t="shared" si="35"/>
        <v>18.2</v>
      </c>
      <c r="G44" s="5">
        <f t="shared" si="36"/>
        <v>-60.2</v>
      </c>
      <c r="I44" s="4"/>
      <c r="J44" s="5">
        <v>78.4</v>
      </c>
      <c r="K44" s="5"/>
      <c r="L44" s="5"/>
      <c r="M44" s="5">
        <v>18.2</v>
      </c>
      <c r="N44" s="5">
        <f t="shared" si="37"/>
        <v>18.2</v>
      </c>
      <c r="O44" s="5">
        <f t="shared" si="38"/>
        <v>-60.2</v>
      </c>
      <c r="Q44" s="4"/>
      <c r="R44" s="6">
        <v>72</v>
      </c>
      <c r="S44" s="5"/>
      <c r="T44" s="5"/>
      <c r="U44" s="5">
        <v>18.2</v>
      </c>
      <c r="V44" s="5">
        <f t="shared" si="39"/>
        <v>18.2</v>
      </c>
      <c r="W44" s="5">
        <f t="shared" si="40"/>
        <v>-53.8</v>
      </c>
      <c r="Y44" s="4"/>
      <c r="Z44" s="5">
        <v>104.5</v>
      </c>
      <c r="AA44" s="5"/>
      <c r="AB44" s="5"/>
      <c r="AC44" s="5">
        <v>40</v>
      </c>
      <c r="AD44" s="5">
        <f t="shared" si="41"/>
        <v>40</v>
      </c>
      <c r="AE44" s="5">
        <f t="shared" si="42"/>
        <v>-64.5</v>
      </c>
    </row>
    <row r="45" ht="70" customHeight="1" spans="1:31">
      <c r="A45" s="4"/>
      <c r="B45" s="5">
        <v>78.4</v>
      </c>
      <c r="C45" s="5"/>
      <c r="D45" s="5"/>
      <c r="E45" s="5">
        <v>18.2</v>
      </c>
      <c r="F45" s="5">
        <f t="shared" si="35"/>
        <v>18.2</v>
      </c>
      <c r="G45" s="5">
        <f t="shared" si="36"/>
        <v>-60.2</v>
      </c>
      <c r="I45" s="4"/>
      <c r="J45" s="5">
        <v>78.4</v>
      </c>
      <c r="K45" s="5"/>
      <c r="L45" s="5"/>
      <c r="M45" s="5">
        <v>18.2</v>
      </c>
      <c r="N45" s="5">
        <f t="shared" si="37"/>
        <v>18.2</v>
      </c>
      <c r="O45" s="5">
        <f t="shared" si="38"/>
        <v>-60.2</v>
      </c>
      <c r="Q45" s="4"/>
      <c r="R45" s="5">
        <v>72</v>
      </c>
      <c r="S45" s="5"/>
      <c r="T45" s="5"/>
      <c r="U45" s="5">
        <v>18.2</v>
      </c>
      <c r="V45" s="5">
        <f t="shared" si="39"/>
        <v>18.2</v>
      </c>
      <c r="W45" s="5">
        <f t="shared" si="40"/>
        <v>-53.8</v>
      </c>
      <c r="Y45" s="4"/>
      <c r="Z45" s="5">
        <v>104.5</v>
      </c>
      <c r="AA45" s="5"/>
      <c r="AB45" s="5"/>
      <c r="AC45" s="5">
        <v>40</v>
      </c>
      <c r="AD45" s="5">
        <f t="shared" si="41"/>
        <v>40</v>
      </c>
      <c r="AE45" s="5">
        <f t="shared" si="42"/>
        <v>-64.5</v>
      </c>
    </row>
    <row r="46" ht="70" customHeight="1" spans="1:31">
      <c r="A46" s="4"/>
      <c r="B46" s="5">
        <v>78.4</v>
      </c>
      <c r="C46" s="5"/>
      <c r="D46" s="5"/>
      <c r="E46" s="5">
        <v>18.2</v>
      </c>
      <c r="F46" s="5">
        <f t="shared" si="35"/>
        <v>18.2</v>
      </c>
      <c r="G46" s="5">
        <f t="shared" si="36"/>
        <v>-60.2</v>
      </c>
      <c r="I46" s="4"/>
      <c r="J46" s="5">
        <v>78.4</v>
      </c>
      <c r="K46" s="5"/>
      <c r="L46" s="5"/>
      <c r="M46" s="5">
        <v>18.2</v>
      </c>
      <c r="N46" s="5">
        <f t="shared" si="37"/>
        <v>18.2</v>
      </c>
      <c r="O46" s="5">
        <f t="shared" si="38"/>
        <v>-60.2</v>
      </c>
      <c r="Q46" s="4"/>
      <c r="R46" s="5">
        <v>72</v>
      </c>
      <c r="S46" s="5"/>
      <c r="T46" s="5"/>
      <c r="U46" s="5">
        <v>18.2</v>
      </c>
      <c r="V46" s="5">
        <f t="shared" si="39"/>
        <v>18.2</v>
      </c>
      <c r="W46" s="5">
        <f t="shared" si="40"/>
        <v>-53.8</v>
      </c>
      <c r="Y46" s="4"/>
      <c r="Z46" s="5">
        <v>104.5</v>
      </c>
      <c r="AA46" s="5"/>
      <c r="AB46" s="5"/>
      <c r="AC46" s="5">
        <v>40</v>
      </c>
      <c r="AD46" s="5">
        <f t="shared" si="41"/>
        <v>40</v>
      </c>
      <c r="AE46" s="5">
        <f t="shared" si="42"/>
        <v>-64.5</v>
      </c>
    </row>
    <row r="47" ht="71" customHeight="1" spans="1:31">
      <c r="A47" s="4"/>
      <c r="B47" s="5">
        <v>78.4</v>
      </c>
      <c r="C47" s="5"/>
      <c r="D47" s="5"/>
      <c r="E47" s="5">
        <v>18.2</v>
      </c>
      <c r="F47" s="5">
        <f t="shared" si="35"/>
        <v>18.2</v>
      </c>
      <c r="G47" s="5">
        <f t="shared" si="36"/>
        <v>-60.2</v>
      </c>
      <c r="I47" s="4"/>
      <c r="J47" s="5">
        <v>78.4</v>
      </c>
      <c r="K47" s="5"/>
      <c r="L47" s="5"/>
      <c r="M47" s="5">
        <v>18.2</v>
      </c>
      <c r="N47" s="5">
        <f t="shared" si="37"/>
        <v>18.2</v>
      </c>
      <c r="O47" s="5">
        <f t="shared" si="38"/>
        <v>-60.2</v>
      </c>
      <c r="Q47" s="4"/>
      <c r="R47" s="5">
        <v>72</v>
      </c>
      <c r="S47" s="5"/>
      <c r="T47" s="5"/>
      <c r="U47" s="5">
        <v>18.2</v>
      </c>
      <c r="V47" s="5">
        <f t="shared" si="39"/>
        <v>18.2</v>
      </c>
      <c r="W47" s="5">
        <f t="shared" si="40"/>
        <v>-53.8</v>
      </c>
      <c r="Y47" s="4"/>
      <c r="Z47" s="5">
        <v>104.5</v>
      </c>
      <c r="AA47" s="5"/>
      <c r="AB47" s="5"/>
      <c r="AC47" s="5">
        <v>40</v>
      </c>
      <c r="AD47" s="5">
        <f t="shared" si="41"/>
        <v>40</v>
      </c>
      <c r="AE47" s="5">
        <f t="shared" si="42"/>
        <v>-64.5</v>
      </c>
    </row>
    <row r="48" spans="1:31">
      <c r="A48" s="1" t="s">
        <v>10</v>
      </c>
      <c r="B48" s="1">
        <v>470</v>
      </c>
      <c r="C48" s="1" t="s">
        <v>11</v>
      </c>
      <c r="D48" s="1">
        <f t="shared" ref="D48:F48" si="43">SUM(D42:D47)</f>
        <v>0</v>
      </c>
      <c r="E48" s="1">
        <f t="shared" si="43"/>
        <v>109.2</v>
      </c>
      <c r="F48" s="1">
        <f t="shared" si="43"/>
        <v>109.2</v>
      </c>
      <c r="G48" s="1">
        <f t="shared" si="36"/>
        <v>-360.8</v>
      </c>
      <c r="I48" s="1" t="s">
        <v>10</v>
      </c>
      <c r="J48" s="1">
        <v>470</v>
      </c>
      <c r="K48" s="1" t="s">
        <v>11</v>
      </c>
      <c r="L48" s="1">
        <f t="shared" ref="L48:N48" si="44">SUM(L42:L47)</f>
        <v>0</v>
      </c>
      <c r="M48" s="1">
        <f t="shared" si="44"/>
        <v>109.2</v>
      </c>
      <c r="N48" s="1">
        <f t="shared" si="44"/>
        <v>109.2</v>
      </c>
      <c r="O48" s="1">
        <f t="shared" si="38"/>
        <v>-360.8</v>
      </c>
      <c r="Q48" s="1" t="s">
        <v>10</v>
      </c>
      <c r="R48" s="1">
        <v>432</v>
      </c>
      <c r="S48" s="1" t="s">
        <v>11</v>
      </c>
      <c r="T48" s="1">
        <f t="shared" ref="T48:V48" si="45">SUM(T42:T47)</f>
        <v>0</v>
      </c>
      <c r="U48" s="1">
        <f t="shared" si="45"/>
        <v>109.2</v>
      </c>
      <c r="V48" s="1">
        <f t="shared" si="45"/>
        <v>109.2</v>
      </c>
      <c r="W48" s="1">
        <f t="shared" si="40"/>
        <v>-322.8</v>
      </c>
      <c r="Y48" s="1" t="s">
        <v>10</v>
      </c>
      <c r="Z48" s="1">
        <v>627</v>
      </c>
      <c r="AA48" s="1" t="s">
        <v>11</v>
      </c>
      <c r="AB48" s="1">
        <f t="shared" ref="AB48:AD48" si="46">SUM(AB42:AB47)</f>
        <v>0</v>
      </c>
      <c r="AC48" s="1">
        <f t="shared" si="46"/>
        <v>240</v>
      </c>
      <c r="AD48" s="1">
        <f t="shared" si="46"/>
        <v>240</v>
      </c>
      <c r="AE48" s="1">
        <f t="shared" si="42"/>
        <v>-387</v>
      </c>
    </row>
    <row r="51" spans="1:31">
      <c r="A51" s="1" t="s">
        <v>12</v>
      </c>
      <c r="B51" s="1" t="s">
        <v>0</v>
      </c>
      <c r="C51" s="1" t="s">
        <v>1</v>
      </c>
      <c r="D51" s="1" t="s">
        <v>2</v>
      </c>
      <c r="E51" s="1" t="s">
        <v>3</v>
      </c>
      <c r="F51" s="1" t="s">
        <v>4</v>
      </c>
      <c r="G51" s="2" t="s">
        <v>5</v>
      </c>
      <c r="I51" s="1"/>
      <c r="J51" s="1" t="s">
        <v>0</v>
      </c>
      <c r="K51" s="1" t="s">
        <v>1</v>
      </c>
      <c r="L51" s="1" t="s">
        <v>2</v>
      </c>
      <c r="M51" s="1" t="s">
        <v>3</v>
      </c>
      <c r="N51" s="1" t="s">
        <v>4</v>
      </c>
      <c r="O51" s="2" t="s">
        <v>5</v>
      </c>
      <c r="Q51" s="1"/>
      <c r="R51" s="1" t="s">
        <v>0</v>
      </c>
      <c r="S51" s="1" t="s">
        <v>1</v>
      </c>
      <c r="T51" s="1" t="s">
        <v>2</v>
      </c>
      <c r="U51" s="1" t="s">
        <v>3</v>
      </c>
      <c r="V51" s="1" t="s">
        <v>4</v>
      </c>
      <c r="W51" s="2" t="s">
        <v>5</v>
      </c>
      <c r="Y51" s="1"/>
      <c r="Z51" s="1" t="s">
        <v>0</v>
      </c>
      <c r="AA51" s="1" t="s">
        <v>1</v>
      </c>
      <c r="AB51" s="1" t="s">
        <v>2</v>
      </c>
      <c r="AC51" s="1" t="s">
        <v>3</v>
      </c>
      <c r="AD51" s="1" t="s">
        <v>4</v>
      </c>
      <c r="AE51" s="2" t="s">
        <v>5</v>
      </c>
    </row>
    <row r="52" ht="70" customHeight="1" spans="1:31">
      <c r="A52" s="7" t="s">
        <v>58</v>
      </c>
      <c r="B52" s="5">
        <v>104.5</v>
      </c>
      <c r="C52" s="5"/>
      <c r="D52" s="5"/>
      <c r="E52" s="5">
        <v>40</v>
      </c>
      <c r="F52" s="5">
        <f t="shared" ref="F52:F57" si="47">SUM(D52+E52)</f>
        <v>40</v>
      </c>
      <c r="G52" s="5">
        <f t="shared" ref="G52:G58" si="48">SUM(F52-B52)</f>
        <v>-64.5</v>
      </c>
      <c r="I52" s="7" t="s">
        <v>59</v>
      </c>
      <c r="J52" s="5">
        <v>46</v>
      </c>
      <c r="K52" s="5"/>
      <c r="L52" s="5"/>
      <c r="M52" s="5">
        <v>0</v>
      </c>
      <c r="N52" s="5">
        <f t="shared" ref="N52:N57" si="49">SUM(L52+M52)</f>
        <v>0</v>
      </c>
      <c r="O52" s="5">
        <f t="shared" ref="O52:O58" si="50">SUM(N52-J52)</f>
        <v>-46</v>
      </c>
      <c r="Q52" s="7" t="s">
        <v>60</v>
      </c>
      <c r="R52" s="5">
        <v>78.4</v>
      </c>
      <c r="S52" s="5"/>
      <c r="T52" s="5"/>
      <c r="U52" s="5">
        <v>30</v>
      </c>
      <c r="V52" s="5">
        <f t="shared" ref="V52:V57" si="51">SUM(T52+U52)</f>
        <v>30</v>
      </c>
      <c r="W52" s="5">
        <f t="shared" ref="W52:W58" si="52">SUM(V52-R52)</f>
        <v>-48.4</v>
      </c>
      <c r="Y52" s="7" t="s">
        <v>61</v>
      </c>
      <c r="Z52" s="5">
        <v>55.2</v>
      </c>
      <c r="AA52" s="5"/>
      <c r="AB52" s="5"/>
      <c r="AC52" s="5">
        <v>23</v>
      </c>
      <c r="AD52" s="5">
        <f t="shared" ref="AD52:AD57" si="53">SUM(AB52+AC52)</f>
        <v>23</v>
      </c>
      <c r="AE52" s="5">
        <f t="shared" ref="AE52:AE58" si="54">SUM(AD52-Z52)</f>
        <v>-32.2</v>
      </c>
    </row>
    <row r="53" ht="70" customHeight="1" spans="1:31">
      <c r="A53" s="4"/>
      <c r="B53" s="5">
        <v>104.5</v>
      </c>
      <c r="C53" s="5"/>
      <c r="D53" s="5"/>
      <c r="E53" s="5">
        <v>40</v>
      </c>
      <c r="F53" s="5">
        <f t="shared" si="47"/>
        <v>40</v>
      </c>
      <c r="G53" s="5">
        <f t="shared" si="48"/>
        <v>-64.5</v>
      </c>
      <c r="I53" s="4"/>
      <c r="J53" s="5">
        <v>46</v>
      </c>
      <c r="K53" s="5"/>
      <c r="L53" s="5">
        <v>20</v>
      </c>
      <c r="M53" s="5">
        <v>0</v>
      </c>
      <c r="N53" s="5">
        <f t="shared" si="49"/>
        <v>20</v>
      </c>
      <c r="O53" s="5">
        <f t="shared" si="50"/>
        <v>-26</v>
      </c>
      <c r="Q53" s="4"/>
      <c r="R53" s="5">
        <v>78.4</v>
      </c>
      <c r="S53" s="5"/>
      <c r="T53" s="5"/>
      <c r="U53" s="5">
        <v>25</v>
      </c>
      <c r="V53" s="5">
        <f t="shared" si="51"/>
        <v>25</v>
      </c>
      <c r="W53" s="5">
        <f t="shared" si="52"/>
        <v>-53.4</v>
      </c>
      <c r="Y53" s="4"/>
      <c r="Z53" s="5">
        <v>55.2</v>
      </c>
      <c r="AA53" s="5"/>
      <c r="AB53" s="5"/>
      <c r="AC53" s="5">
        <v>27.5</v>
      </c>
      <c r="AD53" s="5">
        <f t="shared" si="53"/>
        <v>27.5</v>
      </c>
      <c r="AE53" s="5">
        <f t="shared" si="54"/>
        <v>-27.7</v>
      </c>
    </row>
    <row r="54" ht="70" customHeight="1" spans="1:31">
      <c r="A54" s="4"/>
      <c r="B54" s="5">
        <v>104.5</v>
      </c>
      <c r="C54" s="5"/>
      <c r="D54" s="5"/>
      <c r="E54" s="5">
        <v>40</v>
      </c>
      <c r="F54" s="5">
        <f t="shared" si="47"/>
        <v>40</v>
      </c>
      <c r="G54" s="5">
        <f t="shared" si="48"/>
        <v>-64.5</v>
      </c>
      <c r="I54" s="4"/>
      <c r="J54" s="5">
        <v>46</v>
      </c>
      <c r="K54" s="5"/>
      <c r="L54" s="5"/>
      <c r="M54" s="5">
        <v>0</v>
      </c>
      <c r="N54" s="5">
        <f t="shared" si="49"/>
        <v>0</v>
      </c>
      <c r="O54" s="5">
        <f t="shared" si="50"/>
        <v>-46</v>
      </c>
      <c r="Q54" s="4"/>
      <c r="R54" s="5">
        <v>78.4</v>
      </c>
      <c r="S54" s="5"/>
      <c r="T54" s="5"/>
      <c r="U54" s="5">
        <v>30</v>
      </c>
      <c r="V54" s="5">
        <f t="shared" si="51"/>
        <v>30</v>
      </c>
      <c r="W54" s="5">
        <f t="shared" si="52"/>
        <v>-48.4</v>
      </c>
      <c r="Y54" s="4"/>
      <c r="Z54" s="5">
        <v>55.2</v>
      </c>
      <c r="AA54" s="5"/>
      <c r="AB54" s="5"/>
      <c r="AC54" s="5">
        <v>23</v>
      </c>
      <c r="AD54" s="5">
        <f t="shared" si="53"/>
        <v>23</v>
      </c>
      <c r="AE54" s="5">
        <f t="shared" si="54"/>
        <v>-32.2</v>
      </c>
    </row>
    <row r="55" ht="70" customHeight="1" spans="1:31">
      <c r="A55" s="4"/>
      <c r="B55" s="5">
        <v>104.5</v>
      </c>
      <c r="C55" s="5"/>
      <c r="D55" s="5"/>
      <c r="E55" s="5">
        <v>40</v>
      </c>
      <c r="F55" s="5">
        <f t="shared" si="47"/>
        <v>40</v>
      </c>
      <c r="G55" s="5">
        <f t="shared" si="48"/>
        <v>-64.5</v>
      </c>
      <c r="I55" s="4"/>
      <c r="J55" s="5">
        <v>46</v>
      </c>
      <c r="K55" s="5"/>
      <c r="L55" s="5"/>
      <c r="M55" s="5">
        <v>0</v>
      </c>
      <c r="N55" s="5">
        <f t="shared" si="49"/>
        <v>0</v>
      </c>
      <c r="O55" s="5">
        <f t="shared" si="50"/>
        <v>-46</v>
      </c>
      <c r="Q55" s="4"/>
      <c r="R55" s="5">
        <v>78.4</v>
      </c>
      <c r="S55" s="5"/>
      <c r="T55" s="5">
        <v>120</v>
      </c>
      <c r="U55" s="5">
        <v>25</v>
      </c>
      <c r="V55" s="5">
        <f t="shared" si="51"/>
        <v>145</v>
      </c>
      <c r="W55" s="5">
        <f t="shared" si="52"/>
        <v>66.6</v>
      </c>
      <c r="Y55" s="4"/>
      <c r="Z55" s="5">
        <v>55.2</v>
      </c>
      <c r="AA55" s="5"/>
      <c r="AB55" s="5">
        <v>50</v>
      </c>
      <c r="AC55" s="5">
        <v>23</v>
      </c>
      <c r="AD55" s="5">
        <f t="shared" si="53"/>
        <v>73</v>
      </c>
      <c r="AE55" s="5">
        <f t="shared" si="54"/>
        <v>17.8</v>
      </c>
    </row>
    <row r="56" ht="70" customHeight="1" spans="1:31">
      <c r="A56" s="4"/>
      <c r="B56" s="5">
        <v>104.5</v>
      </c>
      <c r="C56" s="5"/>
      <c r="D56" s="5"/>
      <c r="E56" s="5">
        <v>40</v>
      </c>
      <c r="F56" s="5">
        <f t="shared" si="47"/>
        <v>40</v>
      </c>
      <c r="G56" s="5">
        <f t="shared" si="48"/>
        <v>-64.5</v>
      </c>
      <c r="I56" s="4"/>
      <c r="J56" s="5">
        <v>46</v>
      </c>
      <c r="K56" s="5"/>
      <c r="L56" s="5">
        <v>15</v>
      </c>
      <c r="M56" s="5">
        <v>0</v>
      </c>
      <c r="N56" s="5">
        <f t="shared" si="49"/>
        <v>15</v>
      </c>
      <c r="O56" s="5">
        <f t="shared" si="50"/>
        <v>-31</v>
      </c>
      <c r="Q56" s="4"/>
      <c r="R56" s="5">
        <v>78.4</v>
      </c>
      <c r="S56" s="5"/>
      <c r="T56" s="5"/>
      <c r="U56" s="5">
        <v>23</v>
      </c>
      <c r="V56" s="5">
        <f t="shared" si="51"/>
        <v>23</v>
      </c>
      <c r="W56" s="5">
        <f t="shared" si="52"/>
        <v>-55.4</v>
      </c>
      <c r="Y56" s="4"/>
      <c r="Z56" s="5">
        <v>55.2</v>
      </c>
      <c r="AA56" s="5"/>
      <c r="AB56" s="5"/>
      <c r="AC56" s="5">
        <v>30</v>
      </c>
      <c r="AD56" s="5">
        <f t="shared" si="53"/>
        <v>30</v>
      </c>
      <c r="AE56" s="5">
        <f t="shared" si="54"/>
        <v>-25.2</v>
      </c>
    </row>
    <row r="57" ht="70" customHeight="1" spans="1:31">
      <c r="A57" s="4"/>
      <c r="B57" s="5">
        <v>104.5</v>
      </c>
      <c r="C57" s="5"/>
      <c r="D57" s="5"/>
      <c r="E57" s="5">
        <v>40</v>
      </c>
      <c r="F57" s="5">
        <f t="shared" si="47"/>
        <v>40</v>
      </c>
      <c r="G57" s="5">
        <f t="shared" si="48"/>
        <v>-64.5</v>
      </c>
      <c r="I57" s="4"/>
      <c r="J57" s="5">
        <v>46</v>
      </c>
      <c r="K57" s="5"/>
      <c r="L57" s="5"/>
      <c r="M57" s="5">
        <v>0</v>
      </c>
      <c r="N57" s="5">
        <f t="shared" si="49"/>
        <v>0</v>
      </c>
      <c r="O57" s="5">
        <f t="shared" si="50"/>
        <v>-46</v>
      </c>
      <c r="Q57" s="4"/>
      <c r="R57" s="5">
        <v>78.4</v>
      </c>
      <c r="S57" s="5"/>
      <c r="T57" s="5"/>
      <c r="U57" s="5">
        <v>27.5</v>
      </c>
      <c r="V57" s="5">
        <f t="shared" si="51"/>
        <v>27.5</v>
      </c>
      <c r="W57" s="5">
        <f t="shared" si="52"/>
        <v>-50.9</v>
      </c>
      <c r="Y57" s="4"/>
      <c r="Z57" s="5">
        <v>55.2</v>
      </c>
      <c r="AA57" s="5"/>
      <c r="AB57" s="5"/>
      <c r="AC57" s="5">
        <v>25</v>
      </c>
      <c r="AD57" s="5">
        <f t="shared" si="53"/>
        <v>25</v>
      </c>
      <c r="AE57" s="5">
        <f t="shared" si="54"/>
        <v>-30.2</v>
      </c>
    </row>
    <row r="58" spans="1:31">
      <c r="A58" s="1" t="s">
        <v>10</v>
      </c>
      <c r="B58" s="1">
        <v>627</v>
      </c>
      <c r="C58" s="1" t="s">
        <v>11</v>
      </c>
      <c r="D58" s="1">
        <f t="shared" ref="D58:F58" si="55">SUM(D52:D57)</f>
        <v>0</v>
      </c>
      <c r="E58" s="1">
        <f t="shared" si="55"/>
        <v>240</v>
      </c>
      <c r="F58" s="1">
        <f t="shared" si="55"/>
        <v>240</v>
      </c>
      <c r="G58" s="1">
        <f t="shared" si="48"/>
        <v>-387</v>
      </c>
      <c r="I58" s="1" t="s">
        <v>10</v>
      </c>
      <c r="J58" s="1">
        <v>276</v>
      </c>
      <c r="K58" s="1" t="s">
        <v>11</v>
      </c>
      <c r="L58" s="1">
        <f t="shared" ref="L58:N58" si="56">SUM(L52:L57)</f>
        <v>35</v>
      </c>
      <c r="M58" s="1">
        <f t="shared" si="56"/>
        <v>0</v>
      </c>
      <c r="N58" s="1">
        <f t="shared" si="56"/>
        <v>35</v>
      </c>
      <c r="O58" s="1">
        <f t="shared" si="50"/>
        <v>-241</v>
      </c>
      <c r="Q58" s="1" t="s">
        <v>10</v>
      </c>
      <c r="R58" s="1">
        <v>470</v>
      </c>
      <c r="S58" s="1" t="s">
        <v>11</v>
      </c>
      <c r="T58" s="1">
        <f t="shared" ref="T58:V58" si="57">SUM(T52:T57)</f>
        <v>120</v>
      </c>
      <c r="U58" s="1">
        <f t="shared" si="57"/>
        <v>160.5</v>
      </c>
      <c r="V58" s="1">
        <f t="shared" si="57"/>
        <v>280.5</v>
      </c>
      <c r="W58" s="1">
        <f t="shared" si="52"/>
        <v>-189.5</v>
      </c>
      <c r="Y58" s="1" t="s">
        <v>10</v>
      </c>
      <c r="Z58" s="1">
        <v>331</v>
      </c>
      <c r="AA58" s="1" t="s">
        <v>11</v>
      </c>
      <c r="AB58" s="1">
        <f t="shared" ref="AB58:AD58" si="58">SUM(AB52:AB57)</f>
        <v>50</v>
      </c>
      <c r="AC58" s="1">
        <f t="shared" si="58"/>
        <v>151.5</v>
      </c>
      <c r="AD58" s="1">
        <f t="shared" si="58"/>
        <v>201.5</v>
      </c>
      <c r="AE58" s="1">
        <f t="shared" si="54"/>
        <v>-129.5</v>
      </c>
    </row>
    <row r="61" spans="1:31">
      <c r="A61" s="1"/>
      <c r="B61" s="1" t="s">
        <v>0</v>
      </c>
      <c r="C61" s="1" t="s">
        <v>1</v>
      </c>
      <c r="D61" s="1" t="s">
        <v>2</v>
      </c>
      <c r="E61" s="1" t="s">
        <v>3</v>
      </c>
      <c r="F61" s="1" t="s">
        <v>4</v>
      </c>
      <c r="G61" s="2" t="s">
        <v>5</v>
      </c>
      <c r="I61" s="1" t="s">
        <v>62</v>
      </c>
      <c r="J61" s="1" t="s">
        <v>0</v>
      </c>
      <c r="K61" s="1" t="s">
        <v>1</v>
      </c>
      <c r="L61" s="1" t="s">
        <v>2</v>
      </c>
      <c r="M61" s="1" t="s">
        <v>3</v>
      </c>
      <c r="N61" s="1" t="s">
        <v>4</v>
      </c>
      <c r="O61" s="2" t="s">
        <v>5</v>
      </c>
      <c r="Q61" s="1"/>
      <c r="R61" s="1" t="s">
        <v>0</v>
      </c>
      <c r="S61" s="1" t="s">
        <v>1</v>
      </c>
      <c r="T61" s="1" t="s">
        <v>2</v>
      </c>
      <c r="U61" s="1" t="s">
        <v>3</v>
      </c>
      <c r="V61" s="1" t="s">
        <v>4</v>
      </c>
      <c r="W61" s="2" t="s">
        <v>5</v>
      </c>
      <c r="Y61" s="1" t="s">
        <v>62</v>
      </c>
      <c r="Z61" s="1" t="s">
        <v>0</v>
      </c>
      <c r="AA61" s="1" t="s">
        <v>1</v>
      </c>
      <c r="AB61" s="1" t="s">
        <v>2</v>
      </c>
      <c r="AC61" s="1" t="s">
        <v>3</v>
      </c>
      <c r="AD61" s="1" t="s">
        <v>4</v>
      </c>
      <c r="AE61" s="2" t="s">
        <v>5</v>
      </c>
    </row>
    <row r="62" customFormat="1" ht="70" customHeight="1" spans="1:31">
      <c r="A62" s="7" t="s">
        <v>63</v>
      </c>
      <c r="B62" s="5">
        <v>61.3</v>
      </c>
      <c r="C62" s="5"/>
      <c r="D62" s="5"/>
      <c r="E62" s="5">
        <v>44</v>
      </c>
      <c r="F62" s="5">
        <f t="shared" ref="F62:F67" si="59">SUM(D62+E62)</f>
        <v>44</v>
      </c>
      <c r="G62" s="5">
        <f t="shared" ref="G62:G68" si="60">SUM(F62-B62)</f>
        <v>-17.3</v>
      </c>
      <c r="I62" s="7" t="s">
        <v>64</v>
      </c>
      <c r="J62" s="5">
        <v>74</v>
      </c>
      <c r="K62" s="5"/>
      <c r="L62" s="5"/>
      <c r="M62" s="5">
        <v>30</v>
      </c>
      <c r="N62" s="5">
        <f t="shared" ref="N62:N67" si="61">SUM(L62+M62)</f>
        <v>30</v>
      </c>
      <c r="O62" s="5">
        <f t="shared" ref="O62:O68" si="62">SUM(N62-J62)</f>
        <v>-44</v>
      </c>
      <c r="Q62" s="7" t="s">
        <v>65</v>
      </c>
      <c r="R62" s="5">
        <v>59.5</v>
      </c>
      <c r="S62" s="5"/>
      <c r="T62" s="5"/>
      <c r="U62" s="5">
        <v>0</v>
      </c>
      <c r="V62" s="5">
        <f t="shared" ref="V62:V67" si="63">SUM(T62+U62)</f>
        <v>0</v>
      </c>
      <c r="W62" s="5">
        <f t="shared" ref="W62:W68" si="64">SUM(V62-R62)</f>
        <v>-59.5</v>
      </c>
      <c r="Y62" s="7" t="s">
        <v>64</v>
      </c>
      <c r="Z62" s="5">
        <v>74</v>
      </c>
      <c r="AA62" s="5"/>
      <c r="AB62" s="5"/>
      <c r="AC62" s="5">
        <v>0</v>
      </c>
      <c r="AD62" s="5">
        <f t="shared" ref="AD62:AD67" si="65">SUM(AB62+AC62)</f>
        <v>0</v>
      </c>
      <c r="AE62" s="5">
        <f t="shared" ref="AE62:AE68" si="66">SUM(AD62-Z62)</f>
        <v>-74</v>
      </c>
    </row>
    <row r="63" customFormat="1" ht="70" customHeight="1" spans="1:31">
      <c r="A63" s="4"/>
      <c r="B63" s="5">
        <v>61.3</v>
      </c>
      <c r="C63" s="5"/>
      <c r="D63" s="5"/>
      <c r="E63" s="5"/>
      <c r="F63" s="5">
        <f t="shared" si="59"/>
        <v>0</v>
      </c>
      <c r="G63" s="5">
        <f t="shared" si="60"/>
        <v>-61.3</v>
      </c>
      <c r="I63" s="4"/>
      <c r="J63" s="5">
        <v>74</v>
      </c>
      <c r="K63" s="5"/>
      <c r="L63" s="5"/>
      <c r="M63" s="5">
        <v>30</v>
      </c>
      <c r="N63" s="5">
        <f t="shared" si="61"/>
        <v>30</v>
      </c>
      <c r="O63" s="5">
        <f t="shared" si="62"/>
        <v>-44</v>
      </c>
      <c r="Q63" s="4"/>
      <c r="R63" s="5">
        <v>59.5</v>
      </c>
      <c r="S63" s="5"/>
      <c r="T63" s="5"/>
      <c r="U63" s="5">
        <v>0</v>
      </c>
      <c r="V63" s="5">
        <f t="shared" si="63"/>
        <v>0</v>
      </c>
      <c r="W63" s="5">
        <f t="shared" si="64"/>
        <v>-59.5</v>
      </c>
      <c r="Y63" s="4"/>
      <c r="Z63" s="5">
        <v>74</v>
      </c>
      <c r="AA63" s="5"/>
      <c r="AB63" s="5"/>
      <c r="AC63" s="5">
        <v>0</v>
      </c>
      <c r="AD63" s="5">
        <f t="shared" si="65"/>
        <v>0</v>
      </c>
      <c r="AE63" s="5">
        <f t="shared" si="66"/>
        <v>-74</v>
      </c>
    </row>
    <row r="64" customFormat="1" ht="70" customHeight="1" spans="1:31">
      <c r="A64" s="4"/>
      <c r="B64" s="5">
        <v>61.3</v>
      </c>
      <c r="C64" s="5"/>
      <c r="D64" s="5"/>
      <c r="E64" s="5"/>
      <c r="F64" s="5">
        <f t="shared" si="59"/>
        <v>0</v>
      </c>
      <c r="G64" s="5">
        <f t="shared" si="60"/>
        <v>-61.3</v>
      </c>
      <c r="I64" s="4"/>
      <c r="J64" s="5">
        <v>74</v>
      </c>
      <c r="K64" s="5"/>
      <c r="L64" s="5"/>
      <c r="M64" s="5"/>
      <c r="N64" s="5">
        <f t="shared" si="61"/>
        <v>0</v>
      </c>
      <c r="O64" s="5">
        <f t="shared" si="62"/>
        <v>-74</v>
      </c>
      <c r="Q64" s="4"/>
      <c r="R64" s="5">
        <v>59.5</v>
      </c>
      <c r="S64" s="5"/>
      <c r="T64" s="5"/>
      <c r="U64" s="5">
        <v>0</v>
      </c>
      <c r="V64" s="5">
        <f t="shared" si="63"/>
        <v>0</v>
      </c>
      <c r="W64" s="5">
        <f t="shared" si="64"/>
        <v>-59.5</v>
      </c>
      <c r="Y64" s="4"/>
      <c r="Z64" s="5"/>
      <c r="AA64" s="5"/>
      <c r="AB64" s="5"/>
      <c r="AC64" s="5">
        <v>0</v>
      </c>
      <c r="AD64" s="5">
        <f t="shared" si="65"/>
        <v>0</v>
      </c>
      <c r="AE64" s="5">
        <f t="shared" si="66"/>
        <v>0</v>
      </c>
    </row>
    <row r="65" customFormat="1" ht="70" customHeight="1" spans="1:31">
      <c r="A65" s="4"/>
      <c r="B65" s="5">
        <v>61.3</v>
      </c>
      <c r="C65" s="5"/>
      <c r="D65" s="5"/>
      <c r="E65" s="5"/>
      <c r="F65" s="5">
        <f t="shared" si="59"/>
        <v>0</v>
      </c>
      <c r="G65" s="5">
        <f t="shared" si="60"/>
        <v>-61.3</v>
      </c>
      <c r="I65" s="4"/>
      <c r="J65" s="5">
        <v>74</v>
      </c>
      <c r="K65" s="5"/>
      <c r="L65" s="5"/>
      <c r="M65" s="5"/>
      <c r="N65" s="5">
        <f t="shared" si="61"/>
        <v>0</v>
      </c>
      <c r="O65" s="5">
        <f t="shared" si="62"/>
        <v>-74</v>
      </c>
      <c r="Q65" s="4"/>
      <c r="R65" s="5">
        <v>59.5</v>
      </c>
      <c r="S65" s="5"/>
      <c r="T65" s="5"/>
      <c r="U65" s="5">
        <v>0</v>
      </c>
      <c r="V65" s="5">
        <f t="shared" si="63"/>
        <v>0</v>
      </c>
      <c r="W65" s="5">
        <f t="shared" si="64"/>
        <v>-59.5</v>
      </c>
      <c r="Y65" s="4"/>
      <c r="Z65" s="5"/>
      <c r="AA65" s="5"/>
      <c r="AB65" s="5"/>
      <c r="AC65" s="5">
        <v>0</v>
      </c>
      <c r="AD65" s="5">
        <f t="shared" si="65"/>
        <v>0</v>
      </c>
      <c r="AE65" s="5">
        <f t="shared" si="66"/>
        <v>0</v>
      </c>
    </row>
    <row r="66" customFormat="1" ht="70" customHeight="1" spans="1:31">
      <c r="A66" s="4"/>
      <c r="B66" s="5">
        <v>61.3</v>
      </c>
      <c r="C66" s="5"/>
      <c r="D66" s="5"/>
      <c r="E66" s="5"/>
      <c r="F66" s="5">
        <f t="shared" si="59"/>
        <v>0</v>
      </c>
      <c r="G66" s="5">
        <f t="shared" si="60"/>
        <v>-61.3</v>
      </c>
      <c r="I66" s="4"/>
      <c r="J66" s="5">
        <v>74</v>
      </c>
      <c r="K66" s="5"/>
      <c r="L66" s="5"/>
      <c r="M66" s="5"/>
      <c r="N66" s="5">
        <f t="shared" si="61"/>
        <v>0</v>
      </c>
      <c r="O66" s="5">
        <f t="shared" si="62"/>
        <v>-74</v>
      </c>
      <c r="Q66" s="4"/>
      <c r="R66" s="5">
        <v>59.5</v>
      </c>
      <c r="S66" s="5"/>
      <c r="T66" s="5"/>
      <c r="U66" s="5">
        <v>0</v>
      </c>
      <c r="V66" s="5">
        <f t="shared" si="63"/>
        <v>0</v>
      </c>
      <c r="W66" s="5">
        <f t="shared" si="64"/>
        <v>-59.5</v>
      </c>
      <c r="Y66" s="4"/>
      <c r="Z66" s="5"/>
      <c r="AA66" s="5"/>
      <c r="AB66" s="5"/>
      <c r="AC66" s="5">
        <v>0</v>
      </c>
      <c r="AD66" s="5">
        <f t="shared" si="65"/>
        <v>0</v>
      </c>
      <c r="AE66" s="5">
        <f t="shared" si="66"/>
        <v>0</v>
      </c>
    </row>
    <row r="67" customFormat="1" ht="70" customHeight="1" spans="1:31">
      <c r="A67" s="4"/>
      <c r="B67" s="5">
        <v>61.3</v>
      </c>
      <c r="C67" s="5"/>
      <c r="D67" s="5"/>
      <c r="E67" s="5"/>
      <c r="F67" s="5">
        <f t="shared" si="59"/>
        <v>0</v>
      </c>
      <c r="G67" s="5">
        <f t="shared" si="60"/>
        <v>-61.3</v>
      </c>
      <c r="I67" s="4"/>
      <c r="J67" s="5">
        <v>74</v>
      </c>
      <c r="K67" s="5"/>
      <c r="L67" s="5"/>
      <c r="M67" s="5"/>
      <c r="N67" s="5">
        <f t="shared" si="61"/>
        <v>0</v>
      </c>
      <c r="O67" s="5">
        <f t="shared" si="62"/>
        <v>-74</v>
      </c>
      <c r="Q67" s="4"/>
      <c r="R67" s="5">
        <v>59.5</v>
      </c>
      <c r="S67" s="5"/>
      <c r="T67" s="5"/>
      <c r="U67" s="5">
        <v>0</v>
      </c>
      <c r="V67" s="5">
        <f t="shared" si="63"/>
        <v>0</v>
      </c>
      <c r="W67" s="5">
        <f t="shared" si="64"/>
        <v>-59.5</v>
      </c>
      <c r="Y67" s="4"/>
      <c r="Z67" s="5"/>
      <c r="AA67" s="5"/>
      <c r="AB67" s="5"/>
      <c r="AC67" s="5">
        <v>0</v>
      </c>
      <c r="AD67" s="5">
        <f t="shared" si="65"/>
        <v>0</v>
      </c>
      <c r="AE67" s="5">
        <f t="shared" si="66"/>
        <v>0</v>
      </c>
    </row>
    <row r="68" spans="1:31">
      <c r="A68" s="1" t="s">
        <v>10</v>
      </c>
      <c r="B68" s="1">
        <v>375.6</v>
      </c>
      <c r="C68" s="1" t="s">
        <v>11</v>
      </c>
      <c r="D68" s="1">
        <f t="shared" ref="D68:F68" si="67">SUM(D62:D67)</f>
        <v>0</v>
      </c>
      <c r="E68" s="1">
        <f t="shared" si="67"/>
        <v>44</v>
      </c>
      <c r="F68" s="1">
        <f t="shared" si="67"/>
        <v>44</v>
      </c>
      <c r="G68" s="1">
        <f t="shared" si="60"/>
        <v>-331.6</v>
      </c>
      <c r="I68" s="1" t="s">
        <v>10</v>
      </c>
      <c r="J68" s="1">
        <v>296</v>
      </c>
      <c r="K68" s="1" t="s">
        <v>11</v>
      </c>
      <c r="L68" s="1">
        <f t="shared" ref="L68:N68" si="68">SUM(L62:L67)</f>
        <v>0</v>
      </c>
      <c r="M68" s="1">
        <f t="shared" si="68"/>
        <v>60</v>
      </c>
      <c r="N68" s="1">
        <f t="shared" si="68"/>
        <v>60</v>
      </c>
      <c r="O68" s="1">
        <f t="shared" si="62"/>
        <v>-236</v>
      </c>
      <c r="Q68" s="1" t="s">
        <v>10</v>
      </c>
      <c r="R68" s="1">
        <v>356</v>
      </c>
      <c r="S68" s="1" t="s">
        <v>11</v>
      </c>
      <c r="T68" s="1">
        <f t="shared" ref="T68:V68" si="69">SUM(T62:T67)</f>
        <v>0</v>
      </c>
      <c r="U68" s="1">
        <f t="shared" si="69"/>
        <v>0</v>
      </c>
      <c r="V68" s="1">
        <f t="shared" si="69"/>
        <v>0</v>
      </c>
      <c r="W68" s="1">
        <f t="shared" si="64"/>
        <v>-356</v>
      </c>
      <c r="Y68" s="1" t="s">
        <v>10</v>
      </c>
      <c r="Z68" s="1"/>
      <c r="AA68" s="1" t="s">
        <v>11</v>
      </c>
      <c r="AB68" s="1">
        <f t="shared" ref="AB68:AD68" si="70">SUM(AB62:AB67)</f>
        <v>0</v>
      </c>
      <c r="AC68" s="1">
        <f t="shared" si="70"/>
        <v>0</v>
      </c>
      <c r="AD68" s="1">
        <f t="shared" si="70"/>
        <v>0</v>
      </c>
      <c r="AE68" s="1">
        <f t="shared" si="66"/>
        <v>0</v>
      </c>
    </row>
  </sheetData>
  <sheetProtection formatCells="0" insertHyperlinks="0" autoFilter="0"/>
  <mergeCells count="27">
    <mergeCell ref="A2:A7"/>
    <mergeCell ref="A11:A16"/>
    <mergeCell ref="A20:A25"/>
    <mergeCell ref="A29:A37"/>
    <mergeCell ref="A42:A47"/>
    <mergeCell ref="A52:A57"/>
    <mergeCell ref="A62:A67"/>
    <mergeCell ref="I2:I7"/>
    <mergeCell ref="I11:I16"/>
    <mergeCell ref="I20:I25"/>
    <mergeCell ref="I42:I47"/>
    <mergeCell ref="I52:I57"/>
    <mergeCell ref="I62:I67"/>
    <mergeCell ref="Q2:Q7"/>
    <mergeCell ref="Q11:Q16"/>
    <mergeCell ref="Q20:Q25"/>
    <mergeCell ref="Q42:Q47"/>
    <mergeCell ref="Q52:Q57"/>
    <mergeCell ref="Q62:Q67"/>
    <mergeCell ref="Y2:Y7"/>
    <mergeCell ref="Y11:Y16"/>
    <mergeCell ref="Y20:Y25"/>
    <mergeCell ref="Y42:Y47"/>
    <mergeCell ref="Y52:Y57"/>
    <mergeCell ref="Y62:Y67"/>
    <mergeCell ref="AH2:AH7"/>
    <mergeCell ref="AH11:AH16"/>
  </mergeCells>
  <pageMargins left="0.75" right="0.75" top="1" bottom="1" header="0.511805555555556" footer="0.511805555555556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130" zoomScaleNormal="130" workbookViewId="0">
      <selection activeCell="X52" sqref="X52"/>
    </sheetView>
  </sheetViews>
  <sheetFormatPr defaultColWidth="9" defaultRowHeight="14.4"/>
  <sheetData/>
  <sheetProtection formatCells="0" insertHyperlinks="0" autoFilter="0"/>
  <pageMargins left="0.75" right="0.75" top="1" bottom="1" header="0.511805555555556" footer="0.511805555555556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130" zoomScaleNormal="130" workbookViewId="0">
      <selection activeCell="X52" sqref="X52"/>
    </sheetView>
  </sheetViews>
  <sheetFormatPr defaultColWidth="9" defaultRowHeight="14.4"/>
  <sheetData/>
  <sheetProtection formatCells="0" insertHyperlinks="0" autoFilter="0"/>
  <pageMargins left="0.75" right="0.75" top="1" bottom="1" header="0.511805555555556" footer="0.511805555555556"/>
  <headerFooter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" 1 . 0 "   s t a n d a l o n e = " y e s " ? > < w o P r o p s   x m l n s = " h t t p s : / / w e b . w p s . c n / e t / 2 0 1 8 / m a i n "   x m l n s : s = " h t t p : / / s c h e m a s . o p e n x m l f o r m a t s . o r g / s p r e a d s h e e t m l / 2 0 0 6 / m a i n " > < w o S h e e t s P r o p s > < w o S h e e t P r o p s   s h e e t S t i d = " 1 "   i n t e r l i n e O n O f f = " 0 "   i n t e r l i n e C o l o r = " 0 "   i s D b S h e e t = " 0 "   i s D a s h B o a r d S h e e t = " 0 "   i s D b D a s h B o a r d S h e e t = " 0 "   i s F l e x P a p e r S h e e t = " 0 " > < c e l l p r o t e c t i o n / > < a p p E t D b R e l a t i o n s / > < / w o S h e e t P r o p s > < w o S h e e t P r o p s   s h e e t S t i d = " 2 "   i n t e r l i n e O n O f f = " 0 "   i n t e r l i n e C o l o r = " 0 "   i s D b S h e e t = " 0 "   i s D a s h B o a r d S h e e t = " 0 "   i s D b D a s h B o a r d S h e e t = " 0 "   i s F l e x P a p e r S h e e t = " 0 " > < c e l l p r o t e c t i o n / > < a p p E t D b R e l a t i o n s / > < / w o S h e e t P r o p s > < w o S h e e t P r o p s   s h e e t S t i d = " 3 "   i n t e r l i n e O n O f f = " 0 "   i n t e r l i n e C o l o r = " 0 "   i s D b S h e e t = " 0 "   i s D a s h B o a r d S h e e t = " 0 "   i s D b D a s h B o a r d S h e e t = " 0 "   i s F l e x P a p e r S h e e t = " 0 " > < c e l l p r o t e c t i o n / > < a p p E t D b R e l a t i o n s / > < / w o S h e e t P r o p s > < / w o S h e e t s P r o p s > < w o B o o k P r o p s > < b o o k S e t t i n g s   i s F i l t e r S h a r e d = " 1 "   c o r e C o n q u e r U s e r I d = " "   i s A u t o U p d a t e P a u s e d = " 0 "   f i l t e r T y p e = " c o n n "   i s M e r g e T a s k s A u t o U p d a t e = " 0 "   i s I n s e r P i c A s A t t a c h m e n t = " 0 " / > < / w o B o o k P r o p s > < / w o P r o p s > 
</file>

<file path=customXml/item2.xml>��< ? x m l   v e r s i o n = " 1 . 0 "   s t a n d a l o n e = " y e s " ? > < p i x e l a t o r s   x m l n s = " h t t p s : / / w e b . w p s . c n / e t / 2 0 1 8 / m a i n "   x m l n s : s = " h t t p : / / s c h e m a s . o p e n x m l f o r m a t s . o r g / s p r e a d s h e e t m l / 2 0 0 6 / m a i n " > < p i x e l a t o r L i s t   s h e e t S t i d = " 1 " / > < p i x e l a t o r L i s t   s h e e t S t i d = " 2 " / > < p i x e l a t o r L i s t   s h e e t S t i d = " 3 " / > < p i x e l a t o r L i s t   s h e e t S t i d = " 4 " / > < / p i x e l a t o r s > 
</file>

<file path=customXml/itemProps1.xml><?xml version="1.0" encoding="utf-8"?>
<ds:datastoreItem xmlns:ds="http://schemas.openxmlformats.org/officeDocument/2006/customXml" ds:itemID="{06C82605-B75B-4693-9329-32AAD527C692}">
  <ds:schemaRefs/>
</ds:datastoreItem>
</file>

<file path=customXml/itemProps2.xml><?xml version="1.0" encoding="utf-8"?>
<ds:datastoreItem xmlns:ds="http://schemas.openxmlformats.org/officeDocument/2006/customXml" ds:itemID="{224D003E-15C9-4FFE-AB16-9E66474EAE4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Kingsoft Office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iPad</dc:creator>
  <cp:lastModifiedBy>WPS_1602425397</cp:lastModifiedBy>
  <dcterms:created xsi:type="dcterms:W3CDTF">2023-02-08T21:56:00Z</dcterms:created>
  <dcterms:modified xsi:type="dcterms:W3CDTF">2023-07-22T15:09:51Z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B646A96881990ED2B0E1F0639AAAB41E</vt:lpwstr>
  </property>
  <property fmtid="{D5CDD505-2E9C-101B-9397-08002B2CF9AE}" pid="3" name="KSOProductBuildVer">
    <vt:lpwstr>2052-11.1.0.14309</vt:lpwstr>
  </property>
</Properties>
</file>